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esktop\Club Website\Results\"/>
    </mc:Choice>
  </mc:AlternateContent>
  <bookViews>
    <workbookView xWindow="0" yWindow="0" windowWidth="20490" windowHeight="7755" activeTab="4"/>
  </bookViews>
  <sheets>
    <sheet name="CompetitionTeam numbers" sheetId="2" r:id="rId1"/>
    <sheet name="Competition Programme" sheetId="1" r:id="rId2"/>
    <sheet name="Sheet1" sheetId="4" r:id="rId3"/>
    <sheet name="Sheet2" sheetId="5" r:id="rId4"/>
    <sheet name="Score Sheet" sheetId="7" r:id="rId5"/>
    <sheet name="Sheet3" sheetId="8" r:id="rId6"/>
    <sheet name="Sheet4" sheetId="9" r:id="rId7"/>
  </sheets>
  <calcPr calcId="152511"/>
</workbook>
</file>

<file path=xl/calcChain.xml><?xml version="1.0" encoding="utf-8"?>
<calcChain xmlns="http://schemas.openxmlformats.org/spreadsheetml/2006/main">
  <c r="U104" i="7" l="1"/>
  <c r="U95" i="7"/>
  <c r="U94" i="7"/>
  <c r="P95" i="7"/>
  <c r="P94" i="7"/>
  <c r="K94" i="7"/>
  <c r="K95" i="7"/>
  <c r="K67" i="7"/>
  <c r="U24" i="7"/>
  <c r="P8" i="7"/>
  <c r="V95" i="7" l="1"/>
  <c r="U65" i="7"/>
  <c r="U66" i="7"/>
  <c r="U67" i="7"/>
  <c r="U64" i="7"/>
  <c r="P65" i="7"/>
  <c r="P66" i="7"/>
  <c r="P67" i="7"/>
  <c r="P64" i="7"/>
  <c r="K65" i="7"/>
  <c r="K66" i="7"/>
  <c r="K64" i="7"/>
  <c r="V64" i="7" l="1"/>
  <c r="V67" i="7"/>
  <c r="V66" i="7"/>
  <c r="V65" i="7"/>
  <c r="K6" i="7"/>
  <c r="K7" i="7"/>
  <c r="W64" i="7" l="1"/>
  <c r="W67" i="7"/>
  <c r="W66" i="7"/>
  <c r="W65" i="7"/>
  <c r="P19" i="7"/>
  <c r="K19" i="7"/>
  <c r="Q19" i="7" l="1"/>
  <c r="P77" i="7"/>
  <c r="K77" i="7"/>
  <c r="K78" i="7"/>
  <c r="Q77" i="7" l="1"/>
  <c r="P108" i="7"/>
  <c r="K108" i="7"/>
  <c r="P104" i="7"/>
  <c r="K104" i="7"/>
  <c r="P100" i="7"/>
  <c r="K100" i="7"/>
  <c r="P99" i="7"/>
  <c r="K99" i="7"/>
  <c r="V94" i="7"/>
  <c r="P90" i="7"/>
  <c r="K90" i="7"/>
  <c r="P89" i="7"/>
  <c r="K89" i="7"/>
  <c r="P87" i="7"/>
  <c r="K87" i="7"/>
  <c r="P86" i="7"/>
  <c r="K86" i="7"/>
  <c r="P85" i="7"/>
  <c r="K85" i="7"/>
  <c r="P81" i="7"/>
  <c r="K81" i="7"/>
  <c r="P80" i="7"/>
  <c r="K80" i="7"/>
  <c r="P79" i="7"/>
  <c r="K79" i="7"/>
  <c r="P78" i="7"/>
  <c r="P75" i="7"/>
  <c r="K75" i="7"/>
  <c r="P74" i="7"/>
  <c r="K74" i="7"/>
  <c r="P73" i="7"/>
  <c r="K73" i="7"/>
  <c r="P72" i="7"/>
  <c r="K72" i="7"/>
  <c r="U59" i="7"/>
  <c r="P59" i="7"/>
  <c r="K59" i="7"/>
  <c r="U58" i="7"/>
  <c r="P58" i="7"/>
  <c r="K58" i="7"/>
  <c r="U53" i="7"/>
  <c r="P53" i="7"/>
  <c r="K53" i="7"/>
  <c r="U52" i="7"/>
  <c r="P52" i="7"/>
  <c r="K52" i="7"/>
  <c r="U51" i="7"/>
  <c r="P51" i="7"/>
  <c r="K51" i="7"/>
  <c r="P46" i="7"/>
  <c r="K46" i="7"/>
  <c r="P45" i="7"/>
  <c r="K45" i="7"/>
  <c r="P44" i="7"/>
  <c r="K44" i="7"/>
  <c r="P43" i="7"/>
  <c r="K43" i="7"/>
  <c r="P42" i="7"/>
  <c r="K42" i="7"/>
  <c r="P41" i="7"/>
  <c r="K41" i="7"/>
  <c r="P40" i="7"/>
  <c r="K40" i="7"/>
  <c r="P35" i="7"/>
  <c r="K35" i="7"/>
  <c r="P33" i="7"/>
  <c r="K33" i="7"/>
  <c r="P31" i="7"/>
  <c r="K31" i="7"/>
  <c r="P30" i="7"/>
  <c r="K30" i="7"/>
  <c r="P29" i="7"/>
  <c r="K29" i="7"/>
  <c r="P28" i="7"/>
  <c r="K28" i="7"/>
  <c r="P27" i="7"/>
  <c r="K27" i="7"/>
  <c r="P26" i="7"/>
  <c r="K26" i="7"/>
  <c r="P24" i="7"/>
  <c r="K24" i="7"/>
  <c r="P18" i="7"/>
  <c r="K18" i="7"/>
  <c r="P17" i="7"/>
  <c r="K17" i="7"/>
  <c r="P16" i="7"/>
  <c r="K16" i="7"/>
  <c r="P14" i="7"/>
  <c r="K14" i="7"/>
  <c r="P13" i="7"/>
  <c r="K13" i="7"/>
  <c r="P12" i="7"/>
  <c r="K12" i="7"/>
  <c r="P11" i="7"/>
  <c r="K11" i="7"/>
  <c r="P10" i="7"/>
  <c r="K10" i="7"/>
  <c r="P9" i="7"/>
  <c r="K9" i="7"/>
  <c r="K8" i="7"/>
  <c r="P7" i="7"/>
  <c r="P6" i="7"/>
  <c r="P5" i="7"/>
  <c r="K5" i="7"/>
  <c r="P4" i="7"/>
  <c r="K4" i="7"/>
  <c r="W94" i="7" l="1"/>
  <c r="W95" i="7"/>
  <c r="Q99" i="7"/>
  <c r="Q74" i="7"/>
  <c r="Q33" i="7"/>
  <c r="Q41" i="7"/>
  <c r="Q4" i="7"/>
  <c r="Q43" i="7"/>
  <c r="Q45" i="7"/>
  <c r="Q78" i="7"/>
  <c r="Q80" i="7"/>
  <c r="Q100" i="7"/>
  <c r="Q27" i="7"/>
  <c r="V24" i="7"/>
  <c r="Q29" i="7"/>
  <c r="Q31" i="7"/>
  <c r="Q18" i="7"/>
  <c r="Q46" i="7"/>
  <c r="V52" i="7"/>
  <c r="Q13" i="7"/>
  <c r="Q28" i="7"/>
  <c r="Q6" i="7"/>
  <c r="Q8" i="7"/>
  <c r="Q12" i="7"/>
  <c r="Q17" i="7"/>
  <c r="Q35" i="7"/>
  <c r="V51" i="7"/>
  <c r="V59" i="7"/>
  <c r="Q87" i="7"/>
  <c r="Q90" i="7"/>
  <c r="Q16" i="7"/>
  <c r="Q73" i="7"/>
  <c r="Q86" i="7"/>
  <c r="V58" i="7"/>
  <c r="Q75" i="7"/>
  <c r="Q79" i="7"/>
  <c r="Q89" i="7"/>
  <c r="V104" i="7"/>
  <c r="Q108" i="7"/>
  <c r="Q9" i="7"/>
  <c r="Q11" i="7"/>
  <c r="Q30" i="7"/>
  <c r="Q42" i="7"/>
  <c r="Q44" i="7"/>
  <c r="V53" i="7"/>
  <c r="Q72" i="7"/>
  <c r="Q81" i="7"/>
  <c r="Q85" i="7"/>
  <c r="Q10" i="7"/>
  <c r="Q5" i="7"/>
  <c r="Q14" i="7"/>
  <c r="Q26" i="7"/>
  <c r="Q40" i="7"/>
  <c r="Q7" i="7"/>
  <c r="R7" i="7" l="1"/>
  <c r="R5" i="7"/>
  <c r="R6" i="7"/>
  <c r="R10" i="7"/>
  <c r="R11" i="7"/>
  <c r="R85" i="7"/>
  <c r="R9" i="7"/>
  <c r="R12" i="7"/>
  <c r="R13" i="7"/>
  <c r="R8" i="7"/>
  <c r="R4" i="7"/>
  <c r="R74" i="7"/>
  <c r="R75" i="7"/>
  <c r="R72" i="7"/>
  <c r="R73" i="7"/>
  <c r="R86" i="7"/>
  <c r="R87" i="7"/>
  <c r="R89" i="7"/>
  <c r="W59" i="7"/>
  <c r="R100" i="7"/>
  <c r="W51" i="7"/>
  <c r="R99" i="7"/>
  <c r="R26" i="7"/>
  <c r="R44" i="7"/>
  <c r="R79" i="7"/>
  <c r="R17" i="7"/>
  <c r="R42" i="7"/>
  <c r="R30" i="7"/>
  <c r="W58" i="7"/>
  <c r="R16" i="7"/>
  <c r="R19" i="7"/>
  <c r="W52" i="7"/>
  <c r="R29" i="7"/>
  <c r="R40" i="7"/>
  <c r="W53" i="7"/>
  <c r="R90" i="7"/>
  <c r="R78" i="7"/>
  <c r="R41" i="7"/>
  <c r="R28" i="7"/>
  <c r="R18" i="7"/>
  <c r="R27" i="7"/>
  <c r="R77" i="7"/>
  <c r="R43" i="7"/>
</calcChain>
</file>

<file path=xl/sharedStrings.xml><?xml version="1.0" encoding="utf-8"?>
<sst xmlns="http://schemas.openxmlformats.org/spreadsheetml/2006/main" count="1157" uniqueCount="152">
  <si>
    <t>Competition</t>
  </si>
  <si>
    <t>Time</t>
  </si>
  <si>
    <t>Floor</t>
  </si>
  <si>
    <t>Tumble</t>
  </si>
  <si>
    <t>Trampette</t>
  </si>
  <si>
    <t>Orientation</t>
  </si>
  <si>
    <t>Orientation Warm Up</t>
  </si>
  <si>
    <t>Programme of Event</t>
  </si>
  <si>
    <t>JUDGES LUNCH</t>
  </si>
  <si>
    <t>Judges Meeting</t>
  </si>
  <si>
    <t xml:space="preserve">Level </t>
  </si>
  <si>
    <t>Club</t>
  </si>
  <si>
    <t>Level 2</t>
  </si>
  <si>
    <t>;</t>
  </si>
  <si>
    <t>General Warm up</t>
  </si>
  <si>
    <t xml:space="preserve">     Newcastle TeamGym Open 2015</t>
  </si>
  <si>
    <t>Team Numbers</t>
  </si>
  <si>
    <t>Team</t>
  </si>
  <si>
    <t>Womens</t>
  </si>
  <si>
    <t>Micro</t>
  </si>
  <si>
    <t>Level 3</t>
  </si>
  <si>
    <t>Youth</t>
  </si>
  <si>
    <t>Junior</t>
  </si>
  <si>
    <t>Tyneside</t>
  </si>
  <si>
    <t>Primary Challenge</t>
  </si>
  <si>
    <t>Northern Hope</t>
  </si>
  <si>
    <t>Mens</t>
  </si>
  <si>
    <t>Level 6</t>
  </si>
  <si>
    <t>Mixed</t>
  </si>
  <si>
    <t xml:space="preserve">       Newcastle TeamGym Open 2015</t>
  </si>
  <si>
    <t>Presentation</t>
  </si>
  <si>
    <t>Level 5</t>
  </si>
  <si>
    <t>Abbey Gymnastics</t>
  </si>
  <si>
    <t>Mini</t>
  </si>
  <si>
    <t>Level 4</t>
  </si>
  <si>
    <t xml:space="preserve">Diamonds </t>
  </si>
  <si>
    <t>Diamonds Red</t>
  </si>
  <si>
    <t>Diamonds Blue</t>
  </si>
  <si>
    <t xml:space="preserve">Mini </t>
  </si>
  <si>
    <t>Diamonds Green</t>
  </si>
  <si>
    <t>Diamonds Pink</t>
  </si>
  <si>
    <t>Diamonds Purple</t>
  </si>
  <si>
    <t>Diamonds Yellow</t>
  </si>
  <si>
    <t>Newcastle</t>
  </si>
  <si>
    <t>Newcastle  A</t>
  </si>
  <si>
    <t>Leeds Esprit</t>
  </si>
  <si>
    <t>Judges for Newcastle Open</t>
  </si>
  <si>
    <t>Lesley Rutter</t>
  </si>
  <si>
    <t>Samantha Barlow</t>
  </si>
  <si>
    <t>Zoe Lloyd</t>
  </si>
  <si>
    <t>Clare Dymore</t>
  </si>
  <si>
    <t>Peter Brooke</t>
  </si>
  <si>
    <t>Sarah Drayton</t>
  </si>
  <si>
    <t>Regional</t>
  </si>
  <si>
    <t>National</t>
  </si>
  <si>
    <t>Goole Port</t>
  </si>
  <si>
    <t>Goole Starbord</t>
  </si>
  <si>
    <t>Goole Fore</t>
  </si>
  <si>
    <t>Goole Tillers</t>
  </si>
  <si>
    <t>Goole Quays</t>
  </si>
  <si>
    <t>Goole Buoys</t>
  </si>
  <si>
    <t>Goole Aft</t>
  </si>
  <si>
    <t>Alloa Tigers</t>
  </si>
  <si>
    <t>Alloa Gems</t>
  </si>
  <si>
    <t>Alloa Stars</t>
  </si>
  <si>
    <t>Saltire</t>
  </si>
  <si>
    <t>Margaret Kerr</t>
  </si>
  <si>
    <t>Brevet</t>
  </si>
  <si>
    <t>Tyneside 1</t>
  </si>
  <si>
    <t>Tyneside A</t>
  </si>
  <si>
    <t>Gateshead</t>
  </si>
  <si>
    <t xml:space="preserve">Micro </t>
  </si>
  <si>
    <t>Northern Hope Red</t>
  </si>
  <si>
    <t>Northern Hope Silver</t>
  </si>
  <si>
    <t>5G</t>
  </si>
  <si>
    <t>5S</t>
  </si>
  <si>
    <t>5B</t>
  </si>
  <si>
    <t>12G</t>
  </si>
  <si>
    <t>12S</t>
  </si>
  <si>
    <t>12B</t>
  </si>
  <si>
    <t xml:space="preserve">Newcastle Saturday Hannah </t>
  </si>
  <si>
    <t xml:space="preserve">Newcasrtle B </t>
  </si>
  <si>
    <t>Newcastle Saturday Sam</t>
  </si>
  <si>
    <t xml:space="preserve">Newcastle Monday Sam </t>
  </si>
  <si>
    <t>Level 1</t>
  </si>
  <si>
    <t>Senior</t>
  </si>
  <si>
    <t>Age</t>
  </si>
  <si>
    <t>Challenge</t>
  </si>
  <si>
    <t>Newcastle Monday Abbie</t>
  </si>
  <si>
    <t>Gold</t>
  </si>
  <si>
    <t>Silver</t>
  </si>
  <si>
    <t>Bronze</t>
  </si>
  <si>
    <t>Chanllenge</t>
  </si>
  <si>
    <t>Level 6 Presentation</t>
  </si>
  <si>
    <t>Level 5 Presentation</t>
  </si>
  <si>
    <t>Level 6  Registration</t>
  </si>
  <si>
    <t>09;00</t>
  </si>
  <si>
    <t>Level 5 Registration</t>
  </si>
  <si>
    <t>L5 General Warm up (Small Floor)</t>
  </si>
  <si>
    <t>L5 Orientation Warm Up</t>
  </si>
  <si>
    <t xml:space="preserve">                   Presentation Level 4 &amp; Primary Challenge</t>
  </si>
  <si>
    <t>Clare Taylor</t>
  </si>
  <si>
    <t>Rebecca Anderson</t>
  </si>
  <si>
    <t>Regional WA</t>
  </si>
  <si>
    <t>Club WA</t>
  </si>
  <si>
    <t>Composition</t>
  </si>
  <si>
    <t>Difficulty</t>
  </si>
  <si>
    <t>bonus</t>
  </si>
  <si>
    <t>Execution</t>
  </si>
  <si>
    <t>Total</t>
  </si>
  <si>
    <t>C</t>
  </si>
  <si>
    <t>D</t>
  </si>
  <si>
    <t>E</t>
  </si>
  <si>
    <t>Final Score</t>
  </si>
  <si>
    <t>Position</t>
  </si>
  <si>
    <t xml:space="preserve">Level 5 </t>
  </si>
  <si>
    <t>Mini Micro</t>
  </si>
  <si>
    <t>Youth Team</t>
  </si>
  <si>
    <t>Female Youth Team</t>
  </si>
  <si>
    <t>Junior Micro</t>
  </si>
  <si>
    <t xml:space="preserve">Junior </t>
  </si>
  <si>
    <t>To help judge on floor in the afternoon</t>
  </si>
  <si>
    <t>To help judgeon  floor  in afternoon</t>
  </si>
  <si>
    <t>Newcastle RED</t>
  </si>
  <si>
    <t>Newcastle BLUE</t>
  </si>
  <si>
    <t>Newcastle SLIVER</t>
  </si>
  <si>
    <t>Newcastle WHITE</t>
  </si>
  <si>
    <t>Newcasle GREEN</t>
  </si>
  <si>
    <t>Newcastle Yellow</t>
  </si>
  <si>
    <t>Northern Hope Sliver</t>
  </si>
  <si>
    <t xml:space="preserve"> Sunday 14th June 2015</t>
  </si>
  <si>
    <t>L4 Micro  General Warm up (Small Floor)</t>
  </si>
  <si>
    <t>Level 4 Micro Registration</t>
  </si>
  <si>
    <t>L4 TEAM and PG Challenge Registration</t>
  </si>
  <si>
    <t>Levels 3 2 and 1 Registration</t>
  </si>
  <si>
    <t>Levels 3 2 and 1 General Warm up Small Floor</t>
  </si>
  <si>
    <t>Medals and Presentation</t>
  </si>
  <si>
    <t>34A</t>
  </si>
  <si>
    <t>L4 TEAM and PG Challenge Warm up</t>
  </si>
  <si>
    <t>Newcastle YELLOW</t>
  </si>
  <si>
    <t xml:space="preserve">Holes Showing </t>
  </si>
  <si>
    <t>Newcastle Minis</t>
  </si>
  <si>
    <t>Holes Showing with Block</t>
  </si>
  <si>
    <t>Youth Team Micro - Level 4</t>
  </si>
  <si>
    <t>Junior Team</t>
  </si>
  <si>
    <t>Senior Micro</t>
  </si>
  <si>
    <t>Level 3 -  Micro</t>
  </si>
  <si>
    <t>N/A</t>
  </si>
  <si>
    <t>1st</t>
  </si>
  <si>
    <t>2nd</t>
  </si>
  <si>
    <t>3rd</t>
  </si>
  <si>
    <t xml:space="preserve">Newcastle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</si>
</sst>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0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2"/>
      <color rgb="FFFF000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color indexed="8"/>
      <name val="Arial"/>
      <family val="2"/>
    </font>
    <font>
      <sz val="12"/>
      <name val="Calibri"/>
      <family val="2"/>
      <scheme val="minor"/>
    </font>
    <font>
      <u/>
      <sz val="12"/>
      <color theme="1"/>
      <name val="Arial"/>
      <family val="2"/>
    </font>
    <font>
      <i/>
      <sz val="12"/>
      <name val="Arial"/>
      <family val="2"/>
    </font>
    <font>
      <b/>
      <i/>
      <sz val="12"/>
      <color indexed="8"/>
      <name val="Arial"/>
      <family val="2"/>
    </font>
    <font>
      <b/>
      <i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Helvetica Neue"/>
    </font>
    <font>
      <sz val="11"/>
      <color theme="1"/>
      <name val="Helvetica Neue"/>
    </font>
    <font>
      <b/>
      <u/>
      <sz val="16"/>
      <name val="Helvetica Neue"/>
    </font>
    <font>
      <b/>
      <u/>
      <sz val="14"/>
      <name val="Helvetica Neue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6"/>
      <color theme="1"/>
      <name val="Helvetica Neue"/>
    </font>
    <font>
      <b/>
      <u/>
      <sz val="14"/>
      <color theme="1"/>
      <name val="Helvetica Neue"/>
    </font>
    <font>
      <b/>
      <u/>
      <sz val="12"/>
      <color theme="1"/>
      <name val="Helvetica Neue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82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611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20" fontId="4" fillId="0" borderId="0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 applyBorder="1"/>
    <xf numFmtId="0" fontId="4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Fill="1"/>
    <xf numFmtId="0" fontId="0" fillId="0" borderId="0" xfId="0"/>
    <xf numFmtId="1" fontId="2" fillId="2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20" fontId="4" fillId="0" borderId="0" xfId="0" applyNumberFormat="1" applyFont="1" applyBorder="1" applyAlignment="1">
      <alignment horizontal="left"/>
    </xf>
    <xf numFmtId="1" fontId="2" fillId="2" borderId="0" xfId="0" quotePrefix="1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1" xfId="0" applyFont="1" applyBorder="1"/>
    <xf numFmtId="0" fontId="13" fillId="0" borderId="0" xfId="0" applyFont="1" applyBorder="1" applyAlignment="1">
      <alignment horizontal="center"/>
    </xf>
    <xf numFmtId="0" fontId="0" fillId="0" borderId="0" xfId="0" applyFont="1"/>
    <xf numFmtId="20" fontId="4" fillId="0" borderId="0" xfId="0" applyNumberFormat="1" applyFont="1"/>
    <xf numFmtId="0" fontId="17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3" borderId="1" xfId="0" applyFill="1" applyBorder="1"/>
    <xf numFmtId="0" fontId="15" fillId="0" borderId="0" xfId="0" applyFont="1"/>
    <xf numFmtId="0" fontId="18" fillId="0" borderId="1" xfId="0" applyFont="1" applyFill="1" applyBorder="1" applyAlignment="1">
      <alignment horizontal="center" vertical="center"/>
    </xf>
    <xf numFmtId="20" fontId="16" fillId="0" borderId="0" xfId="0" applyNumberFormat="1" applyFont="1" applyBorder="1" applyAlignment="1">
      <alignment horizontal="center"/>
    </xf>
    <xf numFmtId="0" fontId="13" fillId="0" borderId="0" xfId="0" applyFont="1"/>
    <xf numFmtId="0" fontId="20" fillId="0" borderId="0" xfId="0" applyFont="1" applyAlignment="1">
      <alignment horizontal="left"/>
    </xf>
    <xf numFmtId="20" fontId="20" fillId="0" borderId="0" xfId="0" applyNumberFormat="1" applyFont="1" applyFill="1" applyBorder="1" applyAlignment="1">
      <alignment horizontal="left"/>
    </xf>
    <xf numFmtId="20" fontId="20" fillId="0" borderId="0" xfId="0" applyNumberFormat="1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4" borderId="0" xfId="0" applyFont="1" applyFill="1"/>
    <xf numFmtId="0" fontId="0" fillId="4" borderId="0" xfId="0" applyFill="1"/>
    <xf numFmtId="0" fontId="0" fillId="3" borderId="0" xfId="0" applyFill="1"/>
    <xf numFmtId="0" fontId="0" fillId="0" borderId="5" xfId="0" applyBorder="1"/>
    <xf numFmtId="0" fontId="0" fillId="0" borderId="5" xfId="0" applyFill="1" applyBorder="1"/>
    <xf numFmtId="0" fontId="0" fillId="3" borderId="0" xfId="0" applyFill="1" applyBorder="1"/>
    <xf numFmtId="20" fontId="20" fillId="4" borderId="0" xfId="0" applyNumberFormat="1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20" fontId="4" fillId="0" borderId="0" xfId="0" applyNumberFormat="1" applyFont="1" applyFill="1" applyBorder="1" applyAlignment="1">
      <alignment horizontal="center"/>
    </xf>
    <xf numFmtId="0" fontId="14" fillId="0" borderId="2" xfId="0" applyFont="1" applyBorder="1"/>
    <xf numFmtId="0" fontId="18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3" fillId="0" borderId="1" xfId="0" applyFont="1" applyBorder="1"/>
    <xf numFmtId="0" fontId="0" fillId="0" borderId="1" xfId="0" applyBorder="1"/>
    <xf numFmtId="20" fontId="20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20" fontId="20" fillId="4" borderId="1" xfId="0" applyNumberFormat="1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20" fontId="20" fillId="0" borderId="1" xfId="0" applyNumberFormat="1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4" borderId="1" xfId="0" applyFill="1" applyBorder="1"/>
    <xf numFmtId="0" fontId="13" fillId="4" borderId="1" xfId="0" applyFont="1" applyFill="1" applyBorder="1"/>
    <xf numFmtId="0" fontId="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0" fontId="5" fillId="0" borderId="0" xfId="0" applyNumberFormat="1" applyFont="1" applyAlignment="1">
      <alignment horizontal="center"/>
    </xf>
    <xf numFmtId="0" fontId="0" fillId="0" borderId="6" xfId="0" applyFill="1" applyBorder="1"/>
    <xf numFmtId="0" fontId="26" fillId="0" borderId="0" xfId="0" applyFont="1"/>
    <xf numFmtId="0" fontId="27" fillId="0" borderId="0" xfId="0" applyFont="1"/>
    <xf numFmtId="0" fontId="27" fillId="0" borderId="0" xfId="0" applyFont="1" applyFill="1"/>
    <xf numFmtId="0" fontId="28" fillId="6" borderId="7" xfId="0" applyFont="1" applyFill="1" applyBorder="1"/>
    <xf numFmtId="0" fontId="26" fillId="6" borderId="8" xfId="0" applyFont="1" applyFill="1" applyBorder="1"/>
    <xf numFmtId="0" fontId="26" fillId="6" borderId="9" xfId="0" applyFont="1" applyFill="1" applyBorder="1"/>
    <xf numFmtId="43" fontId="0" fillId="0" borderId="11" xfId="1" applyFont="1" applyBorder="1"/>
    <xf numFmtId="43" fontId="0" fillId="0" borderId="5" xfId="1" applyFont="1" applyBorder="1"/>
    <xf numFmtId="43" fontId="0" fillId="0" borderId="5" xfId="1" applyFont="1" applyFill="1" applyBorder="1"/>
    <xf numFmtId="43" fontId="18" fillId="3" borderId="5" xfId="1" applyFont="1" applyFill="1" applyBorder="1"/>
    <xf numFmtId="43" fontId="18" fillId="6" borderId="5" xfId="1" applyFont="1" applyFill="1" applyBorder="1"/>
    <xf numFmtId="0" fontId="30" fillId="3" borderId="0" xfId="0" applyFont="1" applyFill="1" applyBorder="1" applyAlignment="1">
      <alignment horizontal="center" vertical="center"/>
    </xf>
    <xf numFmtId="20" fontId="4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43" fontId="0" fillId="0" borderId="0" xfId="1" applyFont="1" applyBorder="1"/>
    <xf numFmtId="43" fontId="0" fillId="0" borderId="0" xfId="1" applyFont="1" applyFill="1" applyBorder="1"/>
    <xf numFmtId="43" fontId="18" fillId="3" borderId="0" xfId="1" applyFont="1" applyFill="1" applyBorder="1"/>
    <xf numFmtId="0" fontId="26" fillId="3" borderId="0" xfId="0" applyFont="1" applyFill="1" applyBorder="1"/>
    <xf numFmtId="0" fontId="26" fillId="3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32" fillId="8" borderId="7" xfId="0" applyFont="1" applyFill="1" applyBorder="1"/>
    <xf numFmtId="0" fontId="26" fillId="8" borderId="8" xfId="0" applyFont="1" applyFill="1" applyBorder="1"/>
    <xf numFmtId="0" fontId="26" fillId="8" borderId="9" xfId="0" applyFont="1" applyFill="1" applyBorder="1"/>
    <xf numFmtId="43" fontId="0" fillId="3" borderId="0" xfId="1" applyFont="1" applyFill="1" applyBorder="1"/>
    <xf numFmtId="0" fontId="31" fillId="8" borderId="16" xfId="0" applyFont="1" applyFill="1" applyBorder="1" applyAlignment="1">
      <alignment horizontal="left"/>
    </xf>
    <xf numFmtId="0" fontId="26" fillId="8" borderId="0" xfId="0" applyFont="1" applyFill="1" applyBorder="1"/>
    <xf numFmtId="0" fontId="26" fillId="8" borderId="17" xfId="0" applyFont="1" applyFill="1" applyBorder="1"/>
    <xf numFmtId="43" fontId="18" fillId="8" borderId="5" xfId="1" applyFont="1" applyFill="1" applyBorder="1"/>
    <xf numFmtId="43" fontId="0" fillId="3" borderId="5" xfId="1" applyFont="1" applyFill="1" applyBorder="1"/>
    <xf numFmtId="0" fontId="33" fillId="3" borderId="0" xfId="0" applyFont="1" applyFill="1" applyBorder="1" applyAlignment="1">
      <alignment horizontal="left"/>
    </xf>
    <xf numFmtId="0" fontId="26" fillId="0" borderId="0" xfId="0" applyFont="1" applyBorder="1" applyAlignment="1">
      <alignment horizontal="center"/>
    </xf>
    <xf numFmtId="43" fontId="0" fillId="0" borderId="0" xfId="1" applyFont="1" applyFill="1"/>
    <xf numFmtId="43" fontId="18" fillId="3" borderId="6" xfId="1" applyFont="1" applyFill="1" applyBorder="1"/>
    <xf numFmtId="0" fontId="26" fillId="0" borderId="0" xfId="0" applyFont="1" applyBorder="1"/>
    <xf numFmtId="0" fontId="27" fillId="0" borderId="0" xfId="0" applyFont="1" applyFill="1" applyBorder="1"/>
    <xf numFmtId="0" fontId="18" fillId="3" borderId="0" xfId="0" applyFont="1" applyFill="1" applyBorder="1" applyAlignment="1">
      <alignment horizontal="center"/>
    </xf>
    <xf numFmtId="43" fontId="0" fillId="14" borderId="0" xfId="1" applyFont="1" applyFill="1" applyBorder="1"/>
    <xf numFmtId="43" fontId="18" fillId="14" borderId="0" xfId="1" applyFont="1" applyFill="1" applyBorder="1"/>
    <xf numFmtId="43" fontId="18" fillId="3" borderId="11" xfId="1" applyFont="1" applyFill="1" applyBorder="1"/>
    <xf numFmtId="43" fontId="0" fillId="3" borderId="6" xfId="1" applyFont="1" applyFill="1" applyBorder="1"/>
    <xf numFmtId="0" fontId="26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9" fillId="6" borderId="16" xfId="0" applyFont="1" applyFill="1" applyBorder="1"/>
    <xf numFmtId="0" fontId="26" fillId="6" borderId="0" xfId="0" applyFont="1" applyFill="1" applyBorder="1"/>
    <xf numFmtId="0" fontId="26" fillId="6" borderId="17" xfId="0" applyFont="1" applyFill="1" applyBorder="1"/>
    <xf numFmtId="0" fontId="13" fillId="6" borderId="19" xfId="0" applyFont="1" applyFill="1" applyBorder="1"/>
    <xf numFmtId="0" fontId="0" fillId="6" borderId="19" xfId="0" applyFill="1" applyBorder="1"/>
    <xf numFmtId="20" fontId="20" fillId="6" borderId="19" xfId="0" applyNumberFormat="1" applyFont="1" applyFill="1" applyBorder="1" applyAlignment="1">
      <alignment horizontal="left"/>
    </xf>
    <xf numFmtId="0" fontId="20" fillId="6" borderId="19" xfId="0" applyFont="1" applyFill="1" applyBorder="1" applyAlignment="1">
      <alignment horizontal="left"/>
    </xf>
    <xf numFmtId="0" fontId="13" fillId="6" borderId="19" xfId="0" applyFont="1" applyFill="1" applyBorder="1" applyAlignment="1">
      <alignment horizontal="left"/>
    </xf>
    <xf numFmtId="0" fontId="0" fillId="4" borderId="19" xfId="0" applyFill="1" applyBorder="1"/>
    <xf numFmtId="0" fontId="0" fillId="13" borderId="19" xfId="0" applyFill="1" applyBorder="1"/>
    <xf numFmtId="0" fontId="13" fillId="13" borderId="19" xfId="0" applyFont="1" applyFill="1" applyBorder="1"/>
    <xf numFmtId="0" fontId="0" fillId="14" borderId="21" xfId="0" applyFill="1" applyBorder="1"/>
    <xf numFmtId="43" fontId="0" fillId="0" borderId="20" xfId="1" applyFont="1" applyBorder="1"/>
    <xf numFmtId="43" fontId="0" fillId="0" borderId="20" xfId="1" applyFont="1" applyFill="1" applyBorder="1"/>
    <xf numFmtId="43" fontId="0" fillId="3" borderId="20" xfId="1" applyFont="1" applyFill="1" applyBorder="1"/>
    <xf numFmtId="0" fontId="35" fillId="0" borderId="0" xfId="0" applyFont="1"/>
    <xf numFmtId="0" fontId="36" fillId="0" borderId="5" xfId="0" applyFont="1" applyBorder="1" applyAlignment="1">
      <alignment horizontal="center" vertical="center"/>
    </xf>
    <xf numFmtId="0" fontId="5" fillId="5" borderId="5" xfId="0" applyFont="1" applyFill="1" applyBorder="1"/>
    <xf numFmtId="0" fontId="17" fillId="5" borderId="5" xfId="0" applyFont="1" applyFill="1" applyBorder="1"/>
    <xf numFmtId="1" fontId="2" fillId="2" borderId="5" xfId="0" quotePrefix="1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" fillId="2" borderId="5" xfId="0" applyNumberFormat="1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/>
    </xf>
    <xf numFmtId="1" fontId="2" fillId="5" borderId="5" xfId="0" quotePrefix="1" applyNumberFormat="1" applyFont="1" applyFill="1" applyBorder="1" applyAlignment="1">
      <alignment horizontal="center"/>
    </xf>
    <xf numFmtId="1" fontId="1" fillId="5" borderId="5" xfId="0" applyNumberFormat="1" applyFont="1" applyFill="1" applyBorder="1" applyAlignment="1">
      <alignment horizontal="center"/>
    </xf>
    <xf numFmtId="1" fontId="2" fillId="3" borderId="5" xfId="0" quotePrefix="1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4" fillId="0" borderId="5" xfId="0" applyFont="1" applyBorder="1"/>
    <xf numFmtId="1" fontId="23" fillId="5" borderId="5" xfId="0" quotePrefix="1" applyNumberFormat="1" applyFont="1" applyFill="1" applyBorder="1" applyAlignment="1">
      <alignment horizontal="center"/>
    </xf>
    <xf numFmtId="1" fontId="24" fillId="5" borderId="5" xfId="0" applyNumberFormat="1" applyFont="1" applyFill="1" applyBorder="1" applyAlignment="1">
      <alignment horizontal="center"/>
    </xf>
    <xf numFmtId="1" fontId="1" fillId="5" borderId="5" xfId="0" applyNumberFormat="1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7" fillId="5" borderId="5" xfId="0" applyFont="1" applyFill="1" applyBorder="1" applyAlignment="1"/>
    <xf numFmtId="0" fontId="21" fillId="5" borderId="5" xfId="0" applyFont="1" applyFill="1" applyBorder="1"/>
    <xf numFmtId="0" fontId="11" fillId="3" borderId="5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Border="1"/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5" fillId="5" borderId="26" xfId="0" applyFont="1" applyFill="1" applyBorder="1"/>
    <xf numFmtId="20" fontId="4" fillId="0" borderId="25" xfId="0" applyNumberFormat="1" applyFont="1" applyBorder="1" applyAlignment="1">
      <alignment horizontal="center"/>
    </xf>
    <xf numFmtId="1" fontId="1" fillId="2" borderId="26" xfId="0" applyNumberFormat="1" applyFont="1" applyFill="1" applyBorder="1" applyAlignment="1">
      <alignment horizontal="center"/>
    </xf>
    <xf numFmtId="1" fontId="2" fillId="2" borderId="26" xfId="0" applyNumberFormat="1" applyFont="1" applyFill="1" applyBorder="1" applyAlignment="1">
      <alignment horizontal="center"/>
    </xf>
    <xf numFmtId="20" fontId="16" fillId="5" borderId="25" xfId="0" applyNumberFormat="1" applyFont="1" applyFill="1" applyBorder="1" applyAlignment="1">
      <alignment horizontal="center"/>
    </xf>
    <xf numFmtId="1" fontId="1" fillId="5" borderId="26" xfId="0" applyNumberFormat="1" applyFont="1" applyFill="1" applyBorder="1" applyAlignment="1">
      <alignment horizontal="center"/>
    </xf>
    <xf numFmtId="20" fontId="22" fillId="5" borderId="25" xfId="0" applyNumberFormat="1" applyFont="1" applyFill="1" applyBorder="1" applyAlignment="1">
      <alignment horizontal="center"/>
    </xf>
    <xf numFmtId="1" fontId="24" fillId="5" borderId="26" xfId="0" applyNumberFormat="1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20" fontId="22" fillId="5" borderId="27" xfId="0" applyNumberFormat="1" applyFont="1" applyFill="1" applyBorder="1" applyAlignment="1">
      <alignment horizontal="center"/>
    </xf>
    <xf numFmtId="1" fontId="23" fillId="5" borderId="28" xfId="0" quotePrefix="1" applyNumberFormat="1" applyFont="1" applyFill="1" applyBorder="1" applyAlignment="1">
      <alignment horizontal="center"/>
    </xf>
    <xf numFmtId="1" fontId="24" fillId="5" borderId="28" xfId="0" applyNumberFormat="1" applyFont="1" applyFill="1" applyBorder="1" applyAlignment="1">
      <alignment horizontal="center"/>
    </xf>
    <xf numFmtId="1" fontId="24" fillId="5" borderId="29" xfId="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0" fillId="17" borderId="10" xfId="0" applyFont="1" applyFill="1" applyBorder="1"/>
    <xf numFmtId="1" fontId="8" fillId="17" borderId="10" xfId="0" applyNumberFormat="1" applyFont="1" applyFill="1" applyBorder="1" applyAlignment="1">
      <alignment horizontal="center"/>
    </xf>
    <xf numFmtId="1" fontId="8" fillId="17" borderId="10" xfId="0" applyNumberFormat="1" applyFont="1" applyFill="1" applyBorder="1" applyAlignment="1">
      <alignment horizontal="center" wrapText="1"/>
    </xf>
    <xf numFmtId="20" fontId="16" fillId="17" borderId="10" xfId="0" applyNumberFormat="1" applyFont="1" applyFill="1" applyBorder="1" applyAlignment="1"/>
    <xf numFmtId="0" fontId="10" fillId="17" borderId="10" xfId="0" applyFont="1" applyFill="1" applyBorder="1" applyAlignment="1">
      <alignment horizontal="center"/>
    </xf>
    <xf numFmtId="1" fontId="1" fillId="17" borderId="10" xfId="0" applyNumberFormat="1" applyFont="1" applyFill="1" applyBorder="1" applyAlignment="1">
      <alignment horizontal="center"/>
    </xf>
    <xf numFmtId="1" fontId="1" fillId="17" borderId="10" xfId="0" applyNumberFormat="1" applyFont="1" applyFill="1" applyBorder="1" applyAlignment="1">
      <alignment horizontal="center" wrapText="1"/>
    </xf>
    <xf numFmtId="0" fontId="5" fillId="17" borderId="10" xfId="0" applyFont="1" applyFill="1" applyBorder="1"/>
    <xf numFmtId="0" fontId="9" fillId="17" borderId="10" xfId="0" applyFont="1" applyFill="1" applyBorder="1"/>
    <xf numFmtId="0" fontId="5" fillId="17" borderId="14" xfId="0" applyFont="1" applyFill="1" applyBorder="1"/>
    <xf numFmtId="0" fontId="2" fillId="3" borderId="26" xfId="0" applyFont="1" applyFill="1" applyBorder="1" applyAlignment="1">
      <alignment horizontal="center"/>
    </xf>
    <xf numFmtId="1" fontId="1" fillId="2" borderId="26" xfId="0" applyNumberFormat="1" applyFont="1" applyFill="1" applyBorder="1" applyAlignment="1">
      <alignment horizontal="center" wrapText="1"/>
    </xf>
    <xf numFmtId="1" fontId="1" fillId="3" borderId="26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20" fontId="5" fillId="5" borderId="25" xfId="0" applyNumberFormat="1" applyFont="1" applyFill="1" applyBorder="1" applyAlignment="1"/>
    <xf numFmtId="0" fontId="17" fillId="5" borderId="26" xfId="0" applyFont="1" applyFill="1" applyBorder="1"/>
    <xf numFmtId="0" fontId="21" fillId="5" borderId="26" xfId="0" applyFont="1" applyFill="1" applyBorder="1"/>
    <xf numFmtId="0" fontId="11" fillId="3" borderId="26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17" fillId="5" borderId="28" xfId="0" applyFont="1" applyFill="1" applyBorder="1"/>
    <xf numFmtId="0" fontId="17" fillId="5" borderId="29" xfId="0" applyFont="1" applyFill="1" applyBorder="1"/>
    <xf numFmtId="43" fontId="18" fillId="13" borderId="5" xfId="1" applyFont="1" applyFill="1" applyBorder="1"/>
    <xf numFmtId="0" fontId="26" fillId="4" borderId="8" xfId="0" applyFont="1" applyFill="1" applyBorder="1"/>
    <xf numFmtId="43" fontId="18" fillId="4" borderId="5" xfId="1" applyFont="1" applyFill="1" applyBorder="1"/>
    <xf numFmtId="0" fontId="26" fillId="7" borderId="8" xfId="0" applyFont="1" applyFill="1" applyBorder="1"/>
    <xf numFmtId="0" fontId="26" fillId="7" borderId="9" xfId="0" applyFont="1" applyFill="1" applyBorder="1"/>
    <xf numFmtId="0" fontId="33" fillId="7" borderId="16" xfId="0" applyFont="1" applyFill="1" applyBorder="1" applyAlignment="1">
      <alignment horizontal="left"/>
    </xf>
    <xf numFmtId="0" fontId="26" fillId="7" borderId="0" xfId="0" applyFont="1" applyFill="1" applyBorder="1"/>
    <xf numFmtId="43" fontId="18" fillId="7" borderId="5" xfId="1" applyFont="1" applyFill="1" applyBorder="1"/>
    <xf numFmtId="0" fontId="26" fillId="6" borderId="17" xfId="0" applyFont="1" applyFill="1" applyBorder="1" applyAlignment="1">
      <alignment horizontal="center" vertical="center"/>
    </xf>
    <xf numFmtId="0" fontId="33" fillId="6" borderId="16" xfId="0" applyFont="1" applyFill="1" applyBorder="1" applyAlignment="1">
      <alignment horizontal="left"/>
    </xf>
    <xf numFmtId="0" fontId="5" fillId="14" borderId="30" xfId="0" applyFont="1" applyFill="1" applyBorder="1" applyAlignment="1">
      <alignment horizontal="center"/>
    </xf>
    <xf numFmtId="0" fontId="26" fillId="4" borderId="4" xfId="0" applyFont="1" applyFill="1" applyBorder="1"/>
    <xf numFmtId="0" fontId="18" fillId="13" borderId="32" xfId="0" applyFont="1" applyFill="1" applyBorder="1" applyAlignment="1">
      <alignment horizontal="center"/>
    </xf>
    <xf numFmtId="0" fontId="5" fillId="13" borderId="33" xfId="0" applyFont="1" applyFill="1" applyBorder="1" applyAlignment="1">
      <alignment horizontal="center"/>
    </xf>
    <xf numFmtId="0" fontId="18" fillId="13" borderId="34" xfId="0" applyFont="1" applyFill="1" applyBorder="1" applyAlignment="1">
      <alignment horizontal="center"/>
    </xf>
    <xf numFmtId="0" fontId="0" fillId="13" borderId="35" xfId="0" applyFill="1" applyBorder="1"/>
    <xf numFmtId="0" fontId="5" fillId="13" borderId="36" xfId="0" applyFont="1" applyFill="1" applyBorder="1" applyAlignment="1">
      <alignment horizontal="center"/>
    </xf>
    <xf numFmtId="0" fontId="0" fillId="4" borderId="35" xfId="0" applyFill="1" applyBorder="1"/>
    <xf numFmtId="43" fontId="18" fillId="7" borderId="6" xfId="1" applyFont="1" applyFill="1" applyBorder="1"/>
    <xf numFmtId="43" fontId="0" fillId="0" borderId="15" xfId="1" applyFont="1" applyBorder="1"/>
    <xf numFmtId="43" fontId="0" fillId="0" borderId="6" xfId="1" applyFont="1" applyFill="1" applyBorder="1"/>
    <xf numFmtId="0" fontId="13" fillId="7" borderId="4" xfId="0" applyFont="1" applyFill="1" applyBorder="1"/>
    <xf numFmtId="0" fontId="0" fillId="7" borderId="4" xfId="0" applyFill="1" applyBorder="1"/>
    <xf numFmtId="0" fontId="33" fillId="7" borderId="7" xfId="0" applyFont="1" applyFill="1" applyBorder="1" applyAlignment="1">
      <alignment horizontal="left"/>
    </xf>
    <xf numFmtId="0" fontId="26" fillId="7" borderId="17" xfId="0" applyFont="1" applyFill="1" applyBorder="1" applyAlignment="1">
      <alignment horizontal="center"/>
    </xf>
    <xf numFmtId="0" fontId="18" fillId="7" borderId="32" xfId="0" applyFont="1" applyFill="1" applyBorder="1" applyAlignment="1">
      <alignment horizontal="center"/>
    </xf>
    <xf numFmtId="0" fontId="0" fillId="7" borderId="19" xfId="0" applyFill="1" applyBorder="1"/>
    <xf numFmtId="0" fontId="5" fillId="7" borderId="33" xfId="0" applyFont="1" applyFill="1" applyBorder="1" applyAlignment="1">
      <alignment horizontal="center"/>
    </xf>
    <xf numFmtId="0" fontId="18" fillId="7" borderId="34" xfId="0" applyFont="1" applyFill="1" applyBorder="1" applyAlignment="1">
      <alignment horizontal="center"/>
    </xf>
    <xf numFmtId="0" fontId="0" fillId="7" borderId="35" xfId="0" applyFill="1" applyBorder="1"/>
    <xf numFmtId="0" fontId="5" fillId="7" borderId="36" xfId="0" applyFont="1" applyFill="1" applyBorder="1" applyAlignment="1">
      <alignment horizontal="center"/>
    </xf>
    <xf numFmtId="43" fontId="18" fillId="4" borderId="12" xfId="1" applyFont="1" applyFill="1" applyBorder="1"/>
    <xf numFmtId="43" fontId="18" fillId="4" borderId="20" xfId="1" applyFont="1" applyFill="1" applyBorder="1"/>
    <xf numFmtId="43" fontId="18" fillId="12" borderId="5" xfId="1" applyFont="1" applyFill="1" applyBorder="1" applyAlignment="1">
      <alignment horizontal="center"/>
    </xf>
    <xf numFmtId="43" fontId="18" fillId="12" borderId="20" xfId="1" applyFont="1" applyFill="1" applyBorder="1"/>
    <xf numFmtId="0" fontId="11" fillId="12" borderId="4" xfId="0" applyFont="1" applyFill="1" applyBorder="1"/>
    <xf numFmtId="0" fontId="26" fillId="12" borderId="4" xfId="0" applyFont="1" applyFill="1" applyBorder="1"/>
    <xf numFmtId="0" fontId="33" fillId="16" borderId="16" xfId="0" applyFont="1" applyFill="1" applyBorder="1" applyAlignment="1">
      <alignment horizontal="left"/>
    </xf>
    <xf numFmtId="0" fontId="26" fillId="16" borderId="0" xfId="0" applyFont="1" applyFill="1" applyBorder="1"/>
    <xf numFmtId="0" fontId="0" fillId="16" borderId="19" xfId="0" applyFill="1" applyBorder="1"/>
    <xf numFmtId="43" fontId="18" fillId="16" borderId="5" xfId="1" applyFont="1" applyFill="1" applyBorder="1"/>
    <xf numFmtId="0" fontId="0" fillId="16" borderId="21" xfId="0" applyFill="1" applyBorder="1"/>
    <xf numFmtId="0" fontId="0" fillId="16" borderId="4" xfId="0" applyFill="1" applyBorder="1"/>
    <xf numFmtId="0" fontId="13" fillId="7" borderId="21" xfId="0" applyFont="1" applyFill="1" applyBorder="1"/>
    <xf numFmtId="0" fontId="0" fillId="7" borderId="21" xfId="0" applyFill="1" applyBorder="1"/>
    <xf numFmtId="0" fontId="0" fillId="7" borderId="31" xfId="0" applyFill="1" applyBorder="1"/>
    <xf numFmtId="0" fontId="5" fillId="7" borderId="31" xfId="0" applyFont="1" applyFill="1" applyBorder="1" applyAlignment="1">
      <alignment horizontal="center"/>
    </xf>
    <xf numFmtId="0" fontId="0" fillId="13" borderId="21" xfId="0" applyFill="1" applyBorder="1"/>
    <xf numFmtId="0" fontId="34" fillId="14" borderId="4" xfId="0" applyFont="1" applyFill="1" applyBorder="1"/>
    <xf numFmtId="0" fontId="26" fillId="14" borderId="4" xfId="0" applyFont="1" applyFill="1" applyBorder="1"/>
    <xf numFmtId="43" fontId="18" fillId="14" borderId="5" xfId="1" applyFont="1" applyFill="1" applyBorder="1"/>
    <xf numFmtId="0" fontId="5" fillId="7" borderId="19" xfId="0" applyFont="1" applyFill="1" applyBorder="1" applyAlignment="1">
      <alignment horizontal="center"/>
    </xf>
    <xf numFmtId="0" fontId="26" fillId="18" borderId="0" xfId="0" applyFont="1" applyFill="1" applyBorder="1"/>
    <xf numFmtId="0" fontId="33" fillId="18" borderId="16" xfId="0" applyFont="1" applyFill="1" applyBorder="1" applyAlignment="1">
      <alignment horizontal="left"/>
    </xf>
    <xf numFmtId="0" fontId="34" fillId="18" borderId="0" xfId="0" applyFont="1" applyFill="1" applyBorder="1"/>
    <xf numFmtId="0" fontId="26" fillId="18" borderId="17" xfId="0" applyFont="1" applyFill="1" applyBorder="1"/>
    <xf numFmtId="0" fontId="0" fillId="18" borderId="19" xfId="0" applyFill="1" applyBorder="1"/>
    <xf numFmtId="43" fontId="18" fillId="18" borderId="5" xfId="1" applyFont="1" applyFill="1" applyBorder="1"/>
    <xf numFmtId="0" fontId="32" fillId="16" borderId="7" xfId="0" applyFont="1" applyFill="1" applyBorder="1" applyAlignment="1">
      <alignment horizontal="left"/>
    </xf>
    <xf numFmtId="0" fontId="26" fillId="16" borderId="8" xfId="0" applyFont="1" applyFill="1" applyBorder="1"/>
    <xf numFmtId="0" fontId="26" fillId="16" borderId="9" xfId="0" applyFont="1" applyFill="1" applyBorder="1"/>
    <xf numFmtId="0" fontId="26" fillId="16" borderId="17" xfId="0" applyFont="1" applyFill="1" applyBorder="1"/>
    <xf numFmtId="20" fontId="20" fillId="7" borderId="19" xfId="0" applyNumberFormat="1" applyFont="1" applyFill="1" applyBorder="1" applyAlignment="1">
      <alignment horizontal="left"/>
    </xf>
    <xf numFmtId="0" fontId="13" fillId="7" borderId="19" xfId="0" applyFont="1" applyFill="1" applyBorder="1" applyAlignment="1">
      <alignment horizontal="left"/>
    </xf>
    <xf numFmtId="0" fontId="13" fillId="7" borderId="19" xfId="0" applyFont="1" applyFill="1" applyBorder="1"/>
    <xf numFmtId="43" fontId="18" fillId="8" borderId="11" xfId="1" applyFont="1" applyFill="1" applyBorder="1"/>
    <xf numFmtId="43" fontId="0" fillId="0" borderId="6" xfId="1" applyFont="1" applyBorder="1"/>
    <xf numFmtId="0" fontId="33" fillId="10" borderId="7" xfId="0" applyFont="1" applyFill="1" applyBorder="1" applyAlignment="1">
      <alignment horizontal="left"/>
    </xf>
    <xf numFmtId="0" fontId="34" fillId="10" borderId="8" xfId="0" applyFont="1" applyFill="1" applyBorder="1"/>
    <xf numFmtId="0" fontId="26" fillId="10" borderId="8" xfId="0" applyFont="1" applyFill="1" applyBorder="1"/>
    <xf numFmtId="43" fontId="18" fillId="10" borderId="23" xfId="1" applyFont="1" applyFill="1" applyBorder="1"/>
    <xf numFmtId="43" fontId="18" fillId="10" borderId="24" xfId="1" applyFont="1" applyFill="1" applyBorder="1"/>
    <xf numFmtId="0" fontId="18" fillId="8" borderId="34" xfId="0" applyFont="1" applyFill="1" applyBorder="1" applyAlignment="1">
      <alignment horizontal="center" vertical="center"/>
    </xf>
    <xf numFmtId="43" fontId="0" fillId="0" borderId="28" xfId="1" applyFont="1" applyBorder="1"/>
    <xf numFmtId="43" fontId="0" fillId="0" borderId="28" xfId="1" applyFont="1" applyFill="1" applyBorder="1"/>
    <xf numFmtId="43" fontId="18" fillId="3" borderId="28" xfId="1" applyFont="1" applyFill="1" applyBorder="1"/>
    <xf numFmtId="43" fontId="18" fillId="3" borderId="29" xfId="1" applyFont="1" applyFill="1" applyBorder="1"/>
    <xf numFmtId="20" fontId="20" fillId="8" borderId="35" xfId="0" applyNumberFormat="1" applyFont="1" applyFill="1" applyBorder="1" applyAlignment="1">
      <alignment horizontal="left"/>
    </xf>
    <xf numFmtId="0" fontId="31" fillId="16" borderId="7" xfId="0" applyFont="1" applyFill="1" applyBorder="1" applyAlignment="1">
      <alignment horizontal="center" vertical="center"/>
    </xf>
    <xf numFmtId="0" fontId="0" fillId="16" borderId="8" xfId="0" applyFill="1" applyBorder="1"/>
    <xf numFmtId="0" fontId="5" fillId="16" borderId="8" xfId="0" applyFont="1" applyFill="1" applyBorder="1" applyAlignment="1">
      <alignment horizontal="center"/>
    </xf>
    <xf numFmtId="43" fontId="18" fillId="16" borderId="23" xfId="1" applyFont="1" applyFill="1" applyBorder="1"/>
    <xf numFmtId="43" fontId="18" fillId="16" borderId="24" xfId="1" applyFont="1" applyFill="1" applyBorder="1"/>
    <xf numFmtId="0" fontId="18" fillId="16" borderId="34" xfId="0" applyFont="1" applyFill="1" applyBorder="1" applyAlignment="1">
      <alignment horizontal="center" vertical="center"/>
    </xf>
    <xf numFmtId="20" fontId="20" fillId="16" borderId="35" xfId="0" applyNumberFormat="1" applyFont="1" applyFill="1" applyBorder="1" applyAlignment="1">
      <alignment horizontal="left"/>
    </xf>
    <xf numFmtId="0" fontId="0" fillId="16" borderId="35" xfId="0" applyFill="1" applyBorder="1"/>
    <xf numFmtId="0" fontId="5" fillId="16" borderId="35" xfId="0" applyFont="1" applyFill="1" applyBorder="1" applyAlignment="1">
      <alignment horizontal="center"/>
    </xf>
    <xf numFmtId="43" fontId="0" fillId="16" borderId="38" xfId="1" applyFont="1" applyFill="1" applyBorder="1"/>
    <xf numFmtId="43" fontId="0" fillId="16" borderId="28" xfId="1" applyFont="1" applyFill="1" applyBorder="1"/>
    <xf numFmtId="43" fontId="18" fillId="16" borderId="28" xfId="1" applyFont="1" applyFill="1" applyBorder="1"/>
    <xf numFmtId="43" fontId="18" fillId="16" borderId="29" xfId="1" applyFont="1" applyFill="1" applyBorder="1"/>
    <xf numFmtId="0" fontId="26" fillId="14" borderId="8" xfId="0" applyFont="1" applyFill="1" applyBorder="1"/>
    <xf numFmtId="0" fontId="18" fillId="14" borderId="34" xfId="0" applyFont="1" applyFill="1" applyBorder="1" applyAlignment="1">
      <alignment horizontal="center" vertical="center"/>
    </xf>
    <xf numFmtId="0" fontId="0" fillId="14" borderId="35" xfId="0" applyFill="1" applyBorder="1"/>
    <xf numFmtId="43" fontId="0" fillId="8" borderId="38" xfId="1" applyFont="1" applyFill="1" applyBorder="1"/>
    <xf numFmtId="43" fontId="0" fillId="8" borderId="28" xfId="1" applyFont="1" applyFill="1" applyBorder="1"/>
    <xf numFmtId="43" fontId="18" fillId="8" borderId="28" xfId="1" applyFont="1" applyFill="1" applyBorder="1"/>
    <xf numFmtId="43" fontId="18" fillId="8" borderId="29" xfId="1" applyFont="1" applyFill="1" applyBorder="1"/>
    <xf numFmtId="0" fontId="18" fillId="4" borderId="34" xfId="0" applyFont="1" applyFill="1" applyBorder="1" applyAlignment="1">
      <alignment horizontal="center" vertical="center"/>
    </xf>
    <xf numFmtId="0" fontId="18" fillId="10" borderId="34" xfId="0" applyFont="1" applyFill="1" applyBorder="1" applyAlignment="1">
      <alignment horizontal="center" vertical="center"/>
    </xf>
    <xf numFmtId="0" fontId="0" fillId="10" borderId="35" xfId="0" applyFill="1" applyBorder="1"/>
    <xf numFmtId="0" fontId="5" fillId="10" borderId="35" xfId="0" applyFont="1" applyFill="1" applyBorder="1" applyAlignment="1">
      <alignment horizontal="center"/>
    </xf>
    <xf numFmtId="43" fontId="0" fillId="10" borderId="38" xfId="1" applyFont="1" applyFill="1" applyBorder="1"/>
    <xf numFmtId="43" fontId="0" fillId="10" borderId="28" xfId="1" applyFont="1" applyFill="1" applyBorder="1"/>
    <xf numFmtId="43" fontId="18" fillId="10" borderId="28" xfId="1" applyFont="1" applyFill="1" applyBorder="1"/>
    <xf numFmtId="43" fontId="18" fillId="10" borderId="29" xfId="1" applyFont="1" applyFill="1" applyBorder="1"/>
    <xf numFmtId="43" fontId="18" fillId="8" borderId="26" xfId="1" applyFont="1" applyFill="1" applyBorder="1"/>
    <xf numFmtId="0" fontId="13" fillId="8" borderId="35" xfId="0" applyFont="1" applyFill="1" applyBorder="1" applyAlignment="1">
      <alignment horizontal="left"/>
    </xf>
    <xf numFmtId="0" fontId="18" fillId="7" borderId="44" xfId="0" applyFont="1" applyFill="1" applyBorder="1" applyAlignment="1">
      <alignment horizontal="center" vertical="center"/>
    </xf>
    <xf numFmtId="20" fontId="20" fillId="7" borderId="45" xfId="0" applyNumberFormat="1" applyFont="1" applyFill="1" applyBorder="1" applyAlignment="1">
      <alignment horizontal="left"/>
    </xf>
    <xf numFmtId="0" fontId="13" fillId="7" borderId="45" xfId="0" applyFont="1" applyFill="1" applyBorder="1" applyAlignment="1">
      <alignment horizontal="left"/>
    </xf>
    <xf numFmtId="0" fontId="5" fillId="7" borderId="45" xfId="0" applyFont="1" applyFill="1" applyBorder="1" applyAlignment="1">
      <alignment horizontal="center"/>
    </xf>
    <xf numFmtId="43" fontId="18" fillId="7" borderId="23" xfId="1" applyFont="1" applyFill="1" applyBorder="1"/>
    <xf numFmtId="43" fontId="18" fillId="7" borderId="24" xfId="1" applyFont="1" applyFill="1" applyBorder="1"/>
    <xf numFmtId="0" fontId="18" fillId="7" borderId="32" xfId="0" applyFont="1" applyFill="1" applyBorder="1" applyAlignment="1">
      <alignment horizontal="center" vertical="center"/>
    </xf>
    <xf numFmtId="43" fontId="18" fillId="3" borderId="26" xfId="1" applyFont="1" applyFill="1" applyBorder="1"/>
    <xf numFmtId="0" fontId="0" fillId="6" borderId="35" xfId="0" applyFill="1" applyBorder="1"/>
    <xf numFmtId="43" fontId="18" fillId="16" borderId="26" xfId="1" applyFont="1" applyFill="1" applyBorder="1"/>
    <xf numFmtId="0" fontId="18" fillId="16" borderId="32" xfId="0" applyFont="1" applyFill="1" applyBorder="1" applyAlignment="1">
      <alignment horizontal="center" vertical="center"/>
    </xf>
    <xf numFmtId="0" fontId="18" fillId="6" borderId="32" xfId="0" applyFont="1" applyFill="1" applyBorder="1" applyAlignment="1">
      <alignment horizontal="center" vertical="center"/>
    </xf>
    <xf numFmtId="43" fontId="18" fillId="6" borderId="26" xfId="1" applyFont="1" applyFill="1" applyBorder="1"/>
    <xf numFmtId="43" fontId="0" fillId="6" borderId="8" xfId="1" applyFont="1" applyFill="1" applyBorder="1"/>
    <xf numFmtId="43" fontId="0" fillId="6" borderId="9" xfId="1" applyFont="1" applyFill="1" applyBorder="1"/>
    <xf numFmtId="43" fontId="0" fillId="8" borderId="8" xfId="1" applyFont="1" applyFill="1" applyBorder="1"/>
    <xf numFmtId="43" fontId="0" fillId="8" borderId="9" xfId="1" applyFont="1" applyFill="1" applyBorder="1"/>
    <xf numFmtId="0" fontId="5" fillId="6" borderId="33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/>
    </xf>
    <xf numFmtId="0" fontId="18" fillId="6" borderId="47" xfId="0" applyFont="1" applyFill="1" applyBorder="1" applyAlignment="1">
      <alignment horizontal="center" vertical="center"/>
    </xf>
    <xf numFmtId="20" fontId="20" fillId="6" borderId="31" xfId="0" applyNumberFormat="1" applyFont="1" applyFill="1" applyBorder="1" applyAlignment="1">
      <alignment horizontal="left"/>
    </xf>
    <xf numFmtId="0" fontId="13" fillId="6" borderId="31" xfId="0" applyFont="1" applyFill="1" applyBorder="1" applyAlignment="1">
      <alignment horizontal="left"/>
    </xf>
    <xf numFmtId="0" fontId="5" fillId="6" borderId="48" xfId="0" applyFont="1" applyFill="1" applyBorder="1" applyAlignment="1">
      <alignment horizontal="center"/>
    </xf>
    <xf numFmtId="0" fontId="5" fillId="8" borderId="36" xfId="0" applyFont="1" applyFill="1" applyBorder="1" applyAlignment="1">
      <alignment horizontal="center"/>
    </xf>
    <xf numFmtId="43" fontId="18" fillId="0" borderId="28" xfId="1" applyFont="1" applyFill="1" applyBorder="1"/>
    <xf numFmtId="43" fontId="18" fillId="16" borderId="11" xfId="1" applyFont="1" applyFill="1" applyBorder="1"/>
    <xf numFmtId="0" fontId="5" fillId="16" borderId="33" xfId="0" applyFont="1" applyFill="1" applyBorder="1" applyAlignment="1">
      <alignment horizontal="center"/>
    </xf>
    <xf numFmtId="0" fontId="26" fillId="18" borderId="8" xfId="0" applyFont="1" applyFill="1" applyBorder="1"/>
    <xf numFmtId="0" fontId="18" fillId="18" borderId="32" xfId="0" applyFont="1" applyFill="1" applyBorder="1" applyAlignment="1">
      <alignment horizontal="center"/>
    </xf>
    <xf numFmtId="0" fontId="5" fillId="18" borderId="33" xfId="0" applyFont="1" applyFill="1" applyBorder="1" applyAlignment="1">
      <alignment horizontal="center"/>
    </xf>
    <xf numFmtId="0" fontId="18" fillId="18" borderId="34" xfId="0" applyFont="1" applyFill="1" applyBorder="1" applyAlignment="1">
      <alignment horizontal="center"/>
    </xf>
    <xf numFmtId="0" fontId="0" fillId="18" borderId="35" xfId="0" applyFill="1" applyBorder="1"/>
    <xf numFmtId="0" fontId="5" fillId="18" borderId="36" xfId="0" applyFont="1" applyFill="1" applyBorder="1" applyAlignment="1">
      <alignment horizontal="center"/>
    </xf>
    <xf numFmtId="0" fontId="26" fillId="18" borderId="7" xfId="0" applyFont="1" applyFill="1" applyBorder="1" applyAlignment="1">
      <alignment horizontal="center"/>
    </xf>
    <xf numFmtId="0" fontId="26" fillId="18" borderId="9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left"/>
    </xf>
    <xf numFmtId="0" fontId="18" fillId="6" borderId="32" xfId="0" applyFont="1" applyFill="1" applyBorder="1" applyAlignment="1">
      <alignment horizontal="center"/>
    </xf>
    <xf numFmtId="0" fontId="18" fillId="6" borderId="34" xfId="0" applyFont="1" applyFill="1" applyBorder="1" applyAlignment="1">
      <alignment horizontal="center"/>
    </xf>
    <xf numFmtId="0" fontId="0" fillId="13" borderId="7" xfId="0" applyFill="1" applyBorder="1"/>
    <xf numFmtId="0" fontId="0" fillId="13" borderId="8" xfId="0" applyFill="1" applyBorder="1"/>
    <xf numFmtId="0" fontId="0" fillId="13" borderId="9" xfId="0" applyFill="1" applyBorder="1"/>
    <xf numFmtId="0" fontId="18" fillId="13" borderId="50" xfId="0" applyFont="1" applyFill="1" applyBorder="1" applyAlignment="1">
      <alignment horizontal="center"/>
    </xf>
    <xf numFmtId="0" fontId="5" fillId="13" borderId="51" xfId="0" applyFont="1" applyFill="1" applyBorder="1" applyAlignment="1">
      <alignment horizontal="center"/>
    </xf>
    <xf numFmtId="0" fontId="26" fillId="14" borderId="7" xfId="0" applyFont="1" applyFill="1" applyBorder="1" applyAlignment="1">
      <alignment horizontal="center"/>
    </xf>
    <xf numFmtId="0" fontId="33" fillId="14" borderId="13" xfId="0" applyFont="1" applyFill="1" applyBorder="1" applyAlignment="1">
      <alignment horizontal="left"/>
    </xf>
    <xf numFmtId="0" fontId="18" fillId="14" borderId="50" xfId="0" applyFont="1" applyFill="1" applyBorder="1" applyAlignment="1">
      <alignment horizontal="center" vertical="center"/>
    </xf>
    <xf numFmtId="0" fontId="18" fillId="14" borderId="52" xfId="0" applyFont="1" applyFill="1" applyBorder="1" applyAlignment="1">
      <alignment horizontal="center" vertical="center"/>
    </xf>
    <xf numFmtId="0" fontId="0" fillId="14" borderId="53" xfId="0" applyFill="1" applyBorder="1"/>
    <xf numFmtId="0" fontId="18" fillId="4" borderId="54" xfId="0" applyFont="1" applyFill="1" applyBorder="1" applyAlignment="1">
      <alignment horizontal="center" vertical="center"/>
    </xf>
    <xf numFmtId="0" fontId="0" fillId="4" borderId="55" xfId="0" applyFill="1" applyBorder="1"/>
    <xf numFmtId="0" fontId="18" fillId="4" borderId="32" xfId="0" applyFont="1" applyFill="1" applyBorder="1" applyAlignment="1">
      <alignment horizontal="center" vertical="center"/>
    </xf>
    <xf numFmtId="0" fontId="18" fillId="9" borderId="57" xfId="0" applyFont="1" applyFill="1" applyBorder="1" applyAlignment="1">
      <alignment horizontal="center"/>
    </xf>
    <xf numFmtId="0" fontId="0" fillId="9" borderId="58" xfId="0" applyFill="1" applyBorder="1"/>
    <xf numFmtId="0" fontId="18" fillId="15" borderId="57" xfId="0" applyFont="1" applyFill="1" applyBorder="1" applyAlignment="1">
      <alignment horizontal="center"/>
    </xf>
    <xf numFmtId="0" fontId="0" fillId="15" borderId="58" xfId="0" applyFill="1" applyBorder="1"/>
    <xf numFmtId="0" fontId="18" fillId="7" borderId="3" xfId="0" applyFont="1" applyFill="1" applyBorder="1" applyAlignment="1">
      <alignment horizontal="center"/>
    </xf>
    <xf numFmtId="0" fontId="0" fillId="7" borderId="3" xfId="0" applyFill="1" applyBorder="1"/>
    <xf numFmtId="0" fontId="5" fillId="7" borderId="60" xfId="0" applyFont="1" applyFill="1" applyBorder="1" applyAlignment="1">
      <alignment horizontal="center"/>
    </xf>
    <xf numFmtId="0" fontId="0" fillId="7" borderId="7" xfId="0" applyFill="1" applyBorder="1"/>
    <xf numFmtId="0" fontId="33" fillId="7" borderId="13" xfId="0" applyFont="1" applyFill="1" applyBorder="1" applyAlignment="1">
      <alignment horizontal="left"/>
    </xf>
    <xf numFmtId="0" fontId="5" fillId="7" borderId="49" xfId="0" applyFont="1" applyFill="1" applyBorder="1" applyAlignment="1">
      <alignment horizontal="center"/>
    </xf>
    <xf numFmtId="0" fontId="18" fillId="7" borderId="50" xfId="0" applyFont="1" applyFill="1" applyBorder="1" applyAlignment="1">
      <alignment horizontal="center"/>
    </xf>
    <xf numFmtId="0" fontId="5" fillId="7" borderId="51" xfId="0" applyFont="1" applyFill="1" applyBorder="1" applyAlignment="1">
      <alignment horizontal="center"/>
    </xf>
    <xf numFmtId="0" fontId="18" fillId="7" borderId="47" xfId="0" applyFont="1" applyFill="1" applyBorder="1" applyAlignment="1">
      <alignment horizontal="center"/>
    </xf>
    <xf numFmtId="0" fontId="5" fillId="7" borderId="48" xfId="0" applyFont="1" applyFill="1" applyBorder="1" applyAlignment="1">
      <alignment horizontal="center"/>
    </xf>
    <xf numFmtId="0" fontId="38" fillId="7" borderId="27" xfId="0" applyFont="1" applyFill="1" applyBorder="1" applyAlignment="1">
      <alignment horizontal="center"/>
    </xf>
    <xf numFmtId="0" fontId="39" fillId="7" borderId="28" xfId="0" applyFont="1" applyFill="1" applyBorder="1"/>
    <xf numFmtId="0" fontId="4" fillId="7" borderId="29" xfId="0" applyFont="1" applyFill="1" applyBorder="1" applyAlignment="1">
      <alignment horizontal="center"/>
    </xf>
    <xf numFmtId="0" fontId="18" fillId="15" borderId="54" xfId="0" applyFont="1" applyFill="1" applyBorder="1" applyAlignment="1">
      <alignment horizontal="center"/>
    </xf>
    <xf numFmtId="0" fontId="0" fillId="15" borderId="55" xfId="0" applyFill="1" applyBorder="1"/>
    <xf numFmtId="0" fontId="5" fillId="15" borderId="56" xfId="0" applyFont="1" applyFill="1" applyBorder="1" applyAlignment="1">
      <alignment horizontal="center"/>
    </xf>
    <xf numFmtId="0" fontId="18" fillId="15" borderId="34" xfId="0" applyFont="1" applyFill="1" applyBorder="1" applyAlignment="1">
      <alignment horizontal="center"/>
    </xf>
    <xf numFmtId="0" fontId="0" fillId="15" borderId="35" xfId="0" applyFill="1" applyBorder="1"/>
    <xf numFmtId="0" fontId="5" fillId="15" borderId="36" xfId="0" applyFont="1" applyFill="1" applyBorder="1" applyAlignment="1">
      <alignment horizontal="center"/>
    </xf>
    <xf numFmtId="0" fontId="33" fillId="16" borderId="7" xfId="0" applyFont="1" applyFill="1" applyBorder="1" applyAlignment="1">
      <alignment horizontal="left"/>
    </xf>
    <xf numFmtId="0" fontId="26" fillId="16" borderId="9" xfId="0" applyFont="1" applyFill="1" applyBorder="1" applyAlignment="1">
      <alignment horizontal="center"/>
    </xf>
    <xf numFmtId="0" fontId="18" fillId="16" borderId="13" xfId="0" applyFont="1" applyFill="1" applyBorder="1" applyAlignment="1">
      <alignment horizontal="center"/>
    </xf>
    <xf numFmtId="0" fontId="5" fillId="16" borderId="49" xfId="0" applyFont="1" applyFill="1" applyBorder="1" applyAlignment="1">
      <alignment horizontal="center"/>
    </xf>
    <xf numFmtId="0" fontId="18" fillId="16" borderId="50" xfId="0" applyFont="1" applyFill="1" applyBorder="1" applyAlignment="1">
      <alignment horizontal="center"/>
    </xf>
    <xf numFmtId="0" fontId="5" fillId="16" borderId="51" xfId="0" applyFont="1" applyFill="1" applyBorder="1" applyAlignment="1">
      <alignment horizontal="center"/>
    </xf>
    <xf numFmtId="0" fontId="18" fillId="16" borderId="34" xfId="0" applyFont="1" applyFill="1" applyBorder="1" applyAlignment="1">
      <alignment horizontal="center"/>
    </xf>
    <xf numFmtId="0" fontId="5" fillId="16" borderId="36" xfId="0" applyFont="1" applyFill="1" applyBorder="1" applyAlignment="1">
      <alignment horizontal="center"/>
    </xf>
    <xf numFmtId="0" fontId="26" fillId="7" borderId="9" xfId="0" applyFont="1" applyFill="1" applyBorder="1" applyAlignment="1">
      <alignment horizontal="center"/>
    </xf>
    <xf numFmtId="0" fontId="0" fillId="4" borderId="7" xfId="0" applyFill="1" applyBorder="1"/>
    <xf numFmtId="0" fontId="26" fillId="4" borderId="9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left"/>
    </xf>
    <xf numFmtId="0" fontId="26" fillId="4" borderId="49" xfId="0" applyFont="1" applyFill="1" applyBorder="1" applyAlignment="1">
      <alignment horizontal="center"/>
    </xf>
    <xf numFmtId="0" fontId="18" fillId="4" borderId="61" xfId="0" applyFont="1" applyFill="1" applyBorder="1" applyAlignment="1">
      <alignment horizontal="center"/>
    </xf>
    <xf numFmtId="0" fontId="0" fillId="4" borderId="62" xfId="0" applyFill="1" applyBorder="1"/>
    <xf numFmtId="0" fontId="0" fillId="4" borderId="63" xfId="0" applyFill="1" applyBorder="1"/>
    <xf numFmtId="0" fontId="5" fillId="4" borderId="64" xfId="0" applyFont="1" applyFill="1" applyBorder="1" applyAlignment="1">
      <alignment horizontal="center"/>
    </xf>
    <xf numFmtId="0" fontId="31" fillId="12" borderId="7" xfId="0" applyFont="1" applyFill="1" applyBorder="1" applyAlignment="1">
      <alignment horizontal="left"/>
    </xf>
    <xf numFmtId="0" fontId="11" fillId="12" borderId="8" xfId="0" applyFont="1" applyFill="1" applyBorder="1"/>
    <xf numFmtId="0" fontId="26" fillId="12" borderId="8" xfId="0" applyFont="1" applyFill="1" applyBorder="1"/>
    <xf numFmtId="0" fontId="26" fillId="12" borderId="9" xfId="0" applyFont="1" applyFill="1" applyBorder="1" applyAlignment="1">
      <alignment horizontal="center"/>
    </xf>
    <xf numFmtId="0" fontId="31" fillId="12" borderId="13" xfId="0" applyFont="1" applyFill="1" applyBorder="1" applyAlignment="1">
      <alignment horizontal="left"/>
    </xf>
    <xf numFmtId="0" fontId="26" fillId="12" borderId="49" xfId="0" applyFont="1" applyFill="1" applyBorder="1" applyAlignment="1">
      <alignment horizontal="center"/>
    </xf>
    <xf numFmtId="0" fontId="18" fillId="12" borderId="65" xfId="0" applyFont="1" applyFill="1" applyBorder="1" applyAlignment="1">
      <alignment horizontal="center"/>
    </xf>
    <xf numFmtId="0" fontId="0" fillId="12" borderId="63" xfId="0" applyFill="1" applyBorder="1"/>
    <xf numFmtId="0" fontId="5" fillId="12" borderId="64" xfId="0" applyFont="1" applyFill="1" applyBorder="1" applyAlignment="1">
      <alignment horizontal="center"/>
    </xf>
    <xf numFmtId="43" fontId="18" fillId="12" borderId="41" xfId="1" applyFont="1" applyFill="1" applyBorder="1"/>
    <xf numFmtId="43" fontId="18" fillId="12" borderId="66" xfId="1" applyFont="1" applyFill="1" applyBorder="1"/>
    <xf numFmtId="43" fontId="18" fillId="12" borderId="25" xfId="1" applyFont="1" applyFill="1" applyBorder="1" applyAlignment="1">
      <alignment horizontal="center"/>
    </xf>
    <xf numFmtId="43" fontId="18" fillId="12" borderId="67" xfId="1" applyFont="1" applyFill="1" applyBorder="1"/>
    <xf numFmtId="43" fontId="0" fillId="0" borderId="27" xfId="1" applyFont="1" applyBorder="1"/>
    <xf numFmtId="43" fontId="18" fillId="4" borderId="41" xfId="1" applyFont="1" applyFill="1" applyBorder="1" applyAlignment="1">
      <alignment horizontal="center"/>
    </xf>
    <xf numFmtId="43" fontId="18" fillId="4" borderId="42" xfId="1" applyFont="1" applyFill="1" applyBorder="1" applyAlignment="1">
      <alignment horizontal="center"/>
    </xf>
    <xf numFmtId="43" fontId="18" fillId="4" borderId="66" xfId="1" applyFont="1" applyFill="1" applyBorder="1" applyAlignment="1">
      <alignment horizontal="center"/>
    </xf>
    <xf numFmtId="43" fontId="18" fillId="4" borderId="25" xfId="1" applyFont="1" applyFill="1" applyBorder="1"/>
    <xf numFmtId="43" fontId="18" fillId="4" borderId="67" xfId="1" applyFont="1" applyFill="1" applyBorder="1"/>
    <xf numFmtId="43" fontId="0" fillId="3" borderId="27" xfId="1" applyFont="1" applyFill="1" applyBorder="1"/>
    <xf numFmtId="0" fontId="27" fillId="7" borderId="41" xfId="0" applyFont="1" applyFill="1" applyBorder="1"/>
    <xf numFmtId="0" fontId="27" fillId="7" borderId="66" xfId="0" applyFont="1" applyFill="1" applyBorder="1"/>
    <xf numFmtId="43" fontId="18" fillId="7" borderId="37" xfId="1" applyFont="1" applyFill="1" applyBorder="1"/>
    <xf numFmtId="43" fontId="18" fillId="7" borderId="18" xfId="1" applyFont="1" applyFill="1" applyBorder="1"/>
    <xf numFmtId="43" fontId="18" fillId="3" borderId="25" xfId="1" applyFont="1" applyFill="1" applyBorder="1"/>
    <xf numFmtId="43" fontId="0" fillId="3" borderId="28" xfId="1" applyFont="1" applyFill="1" applyBorder="1"/>
    <xf numFmtId="0" fontId="27" fillId="16" borderId="41" xfId="0" applyFont="1" applyFill="1" applyBorder="1"/>
    <xf numFmtId="0" fontId="27" fillId="16" borderId="42" xfId="0" applyFont="1" applyFill="1" applyBorder="1"/>
    <xf numFmtId="0" fontId="27" fillId="16" borderId="66" xfId="0" applyFont="1" applyFill="1" applyBorder="1"/>
    <xf numFmtId="43" fontId="18" fillId="16" borderId="37" xfId="1" applyFont="1" applyFill="1" applyBorder="1"/>
    <xf numFmtId="43" fontId="18" fillId="3" borderId="27" xfId="1" applyFont="1" applyFill="1" applyBorder="1"/>
    <xf numFmtId="43" fontId="18" fillId="3" borderId="22" xfId="1" applyFont="1" applyFill="1" applyBorder="1"/>
    <xf numFmtId="43" fontId="18" fillId="3" borderId="23" xfId="1" applyFont="1" applyFill="1" applyBorder="1"/>
    <xf numFmtId="43" fontId="0" fillId="3" borderId="23" xfId="1" applyFont="1" applyFill="1" applyBorder="1"/>
    <xf numFmtId="43" fontId="18" fillId="3" borderId="24" xfId="1" applyFont="1" applyFill="1" applyBorder="1"/>
    <xf numFmtId="43" fontId="18" fillId="7" borderId="0" xfId="1" applyFont="1" applyFill="1" applyBorder="1"/>
    <xf numFmtId="43" fontId="0" fillId="7" borderId="0" xfId="1" applyFont="1" applyFill="1" applyBorder="1"/>
    <xf numFmtId="43" fontId="18" fillId="7" borderId="25" xfId="1" applyFont="1" applyFill="1" applyBorder="1"/>
    <xf numFmtId="43" fontId="18" fillId="7" borderId="26" xfId="1" applyFont="1" applyFill="1" applyBorder="1"/>
    <xf numFmtId="43" fontId="18" fillId="0" borderId="27" xfId="1" applyFont="1" applyFill="1" applyBorder="1"/>
    <xf numFmtId="43" fontId="18" fillId="7" borderId="16" xfId="1" applyFont="1" applyFill="1" applyBorder="1"/>
    <xf numFmtId="43" fontId="18" fillId="7" borderId="17" xfId="1" applyFont="1" applyFill="1" applyBorder="1"/>
    <xf numFmtId="43" fontId="0" fillId="15" borderId="68" xfId="1" applyFont="1" applyFill="1" applyBorder="1"/>
    <xf numFmtId="43" fontId="0" fillId="15" borderId="69" xfId="1" applyFont="1" applyFill="1" applyBorder="1"/>
    <xf numFmtId="43" fontId="18" fillId="15" borderId="70" xfId="1" applyFont="1" applyFill="1" applyBorder="1"/>
    <xf numFmtId="43" fontId="0" fillId="9" borderId="68" xfId="1" applyFont="1" applyFill="1" applyBorder="1"/>
    <xf numFmtId="43" fontId="0" fillId="9" borderId="69" xfId="1" applyFont="1" applyFill="1" applyBorder="1"/>
    <xf numFmtId="43" fontId="18" fillId="9" borderId="70" xfId="1" applyFont="1" applyFill="1" applyBorder="1"/>
    <xf numFmtId="43" fontId="0" fillId="3" borderId="54" xfId="1" applyFont="1" applyFill="1" applyBorder="1"/>
    <xf numFmtId="43" fontId="0" fillId="3" borderId="55" xfId="1" applyFont="1" applyFill="1" applyBorder="1"/>
    <xf numFmtId="43" fontId="18" fillId="3" borderId="56" xfId="1" applyFont="1" applyFill="1" applyBorder="1"/>
    <xf numFmtId="43" fontId="0" fillId="0" borderId="71" xfId="1" applyFont="1" applyBorder="1"/>
    <xf numFmtId="43" fontId="18" fillId="3" borderId="33" xfId="1" applyFont="1" applyFill="1" applyBorder="1"/>
    <xf numFmtId="43" fontId="18" fillId="3" borderId="36" xfId="1" applyFont="1" applyFill="1" applyBorder="1"/>
    <xf numFmtId="0" fontId="27" fillId="14" borderId="41" xfId="0" applyFont="1" applyFill="1" applyBorder="1"/>
    <xf numFmtId="0" fontId="27" fillId="14" borderId="66" xfId="0" applyFont="1" applyFill="1" applyBorder="1"/>
    <xf numFmtId="43" fontId="18" fillId="14" borderId="25" xfId="1" applyFont="1" applyFill="1" applyBorder="1"/>
    <xf numFmtId="43" fontId="18" fillId="14" borderId="26" xfId="1" applyFont="1" applyFill="1" applyBorder="1"/>
    <xf numFmtId="43" fontId="0" fillId="0" borderId="25" xfId="1" applyFont="1" applyBorder="1"/>
    <xf numFmtId="0" fontId="26" fillId="14" borderId="8" xfId="0" applyFont="1" applyFill="1" applyBorder="1" applyAlignment="1">
      <alignment horizontal="center" vertical="center"/>
    </xf>
    <xf numFmtId="0" fontId="5" fillId="14" borderId="73" xfId="0" applyFont="1" applyFill="1" applyBorder="1" applyAlignment="1">
      <alignment horizontal="center"/>
    </xf>
    <xf numFmtId="0" fontId="5" fillId="14" borderId="74" xfId="0" applyFont="1" applyFill="1" applyBorder="1" applyAlignment="1">
      <alignment horizontal="center"/>
    </xf>
    <xf numFmtId="0" fontId="5" fillId="4" borderId="75" xfId="0" applyFont="1" applyFill="1" applyBorder="1" applyAlignment="1">
      <alignment horizontal="center"/>
    </xf>
    <xf numFmtId="0" fontId="5" fillId="4" borderId="72" xfId="0" applyFont="1" applyFill="1" applyBorder="1" applyAlignment="1">
      <alignment horizontal="center"/>
    </xf>
    <xf numFmtId="0" fontId="5" fillId="4" borderId="73" xfId="0" applyFont="1" applyFill="1" applyBorder="1" applyAlignment="1">
      <alignment horizontal="center"/>
    </xf>
    <xf numFmtId="0" fontId="5" fillId="9" borderId="76" xfId="0" applyFont="1" applyFill="1" applyBorder="1" applyAlignment="1">
      <alignment horizontal="center"/>
    </xf>
    <xf numFmtId="0" fontId="5" fillId="15" borderId="76" xfId="0" applyFont="1" applyFill="1" applyBorder="1" applyAlignment="1">
      <alignment horizontal="center"/>
    </xf>
    <xf numFmtId="43" fontId="0" fillId="14" borderId="16" xfId="1" applyFont="1" applyFill="1" applyBorder="1"/>
    <xf numFmtId="43" fontId="0" fillId="14" borderId="17" xfId="1" applyFont="1" applyFill="1" applyBorder="1"/>
    <xf numFmtId="43" fontId="0" fillId="13" borderId="41" xfId="1" applyFont="1" applyFill="1" applyBorder="1"/>
    <xf numFmtId="43" fontId="18" fillId="13" borderId="42" xfId="1" applyFont="1" applyFill="1" applyBorder="1"/>
    <xf numFmtId="43" fontId="18" fillId="13" borderId="66" xfId="1" applyFont="1" applyFill="1" applyBorder="1"/>
    <xf numFmtId="43" fontId="18" fillId="13" borderId="25" xfId="1" applyFont="1" applyFill="1" applyBorder="1"/>
    <xf numFmtId="43" fontId="18" fillId="13" borderId="26" xfId="1" applyFont="1" applyFill="1" applyBorder="1"/>
    <xf numFmtId="43" fontId="0" fillId="6" borderId="42" xfId="1" applyFont="1" applyFill="1" applyBorder="1"/>
    <xf numFmtId="43" fontId="0" fillId="6" borderId="66" xfId="1" applyFont="1" applyFill="1" applyBorder="1"/>
    <xf numFmtId="43" fontId="18" fillId="6" borderId="25" xfId="1" applyFont="1" applyFill="1" applyBorder="1"/>
    <xf numFmtId="43" fontId="0" fillId="0" borderId="25" xfId="1" applyFont="1" applyFill="1" applyBorder="1"/>
    <xf numFmtId="43" fontId="0" fillId="18" borderId="42" xfId="1" applyFont="1" applyFill="1" applyBorder="1"/>
    <xf numFmtId="43" fontId="0" fillId="18" borderId="66" xfId="1" applyFont="1" applyFill="1" applyBorder="1"/>
    <xf numFmtId="43" fontId="18" fillId="18" borderId="25" xfId="1" applyFont="1" applyFill="1" applyBorder="1"/>
    <xf numFmtId="43" fontId="18" fillId="18" borderId="26" xfId="1" applyFont="1" applyFill="1" applyBorder="1"/>
    <xf numFmtId="0" fontId="27" fillId="16" borderId="8" xfId="0" applyFont="1" applyFill="1" applyBorder="1"/>
    <xf numFmtId="0" fontId="27" fillId="16" borderId="9" xfId="0" applyFont="1" applyFill="1" applyBorder="1"/>
    <xf numFmtId="20" fontId="4" fillId="16" borderId="8" xfId="0" applyNumberFormat="1" applyFont="1" applyFill="1" applyBorder="1" applyAlignment="1">
      <alignment horizontal="left"/>
    </xf>
    <xf numFmtId="0" fontId="5" fillId="16" borderId="8" xfId="0" applyFont="1" applyFill="1" applyBorder="1" applyAlignment="1">
      <alignment horizontal="left"/>
    </xf>
    <xf numFmtId="0" fontId="5" fillId="16" borderId="9" xfId="0" applyFont="1" applyFill="1" applyBorder="1" applyAlignment="1">
      <alignment horizontal="center"/>
    </xf>
    <xf numFmtId="20" fontId="20" fillId="16" borderId="19" xfId="0" applyNumberFormat="1" applyFont="1" applyFill="1" applyBorder="1" applyAlignment="1">
      <alignment horizontal="left"/>
    </xf>
    <xf numFmtId="0" fontId="13" fillId="16" borderId="19" xfId="0" applyFont="1" applyFill="1" applyBorder="1" applyAlignment="1">
      <alignment horizontal="left"/>
    </xf>
    <xf numFmtId="43" fontId="18" fillId="3" borderId="18" xfId="1" applyFont="1" applyFill="1" applyBorder="1"/>
    <xf numFmtId="43" fontId="0" fillId="16" borderId="7" xfId="1" applyFont="1" applyFill="1" applyBorder="1"/>
    <xf numFmtId="43" fontId="0" fillId="16" borderId="8" xfId="1" applyFont="1" applyFill="1" applyBorder="1"/>
    <xf numFmtId="43" fontId="0" fillId="16" borderId="45" xfId="1" applyFont="1" applyFill="1" applyBorder="1"/>
    <xf numFmtId="43" fontId="18" fillId="16" borderId="45" xfId="1" applyFont="1" applyFill="1" applyBorder="1"/>
    <xf numFmtId="43" fontId="18" fillId="16" borderId="77" xfId="1" applyFont="1" applyFill="1" applyBorder="1"/>
    <xf numFmtId="43" fontId="0" fillId="0" borderId="22" xfId="1" applyFont="1" applyBorder="1"/>
    <xf numFmtId="43" fontId="0" fillId="0" borderId="23" xfId="1" applyFont="1" applyBorder="1"/>
    <xf numFmtId="43" fontId="0" fillId="0" borderId="23" xfId="1" applyFont="1" applyFill="1" applyBorder="1"/>
    <xf numFmtId="0" fontId="18" fillId="7" borderId="47" xfId="0" applyFont="1" applyFill="1" applyBorder="1" applyAlignment="1">
      <alignment horizontal="center" vertical="center"/>
    </xf>
    <xf numFmtId="0" fontId="18" fillId="6" borderId="57" xfId="0" applyFont="1" applyFill="1" applyBorder="1" applyAlignment="1">
      <alignment horizontal="center" vertical="center"/>
    </xf>
    <xf numFmtId="0" fontId="0" fillId="6" borderId="58" xfId="0" applyFill="1" applyBorder="1"/>
    <xf numFmtId="0" fontId="5" fillId="6" borderId="58" xfId="0" applyFont="1" applyFill="1" applyBorder="1" applyAlignment="1">
      <alignment horizontal="center"/>
    </xf>
    <xf numFmtId="43" fontId="18" fillId="6" borderId="78" xfId="1" applyFont="1" applyFill="1" applyBorder="1"/>
    <xf numFmtId="43" fontId="18" fillId="6" borderId="69" xfId="1" applyFont="1" applyFill="1" applyBorder="1"/>
    <xf numFmtId="43" fontId="0" fillId="6" borderId="69" xfId="1" applyFont="1" applyFill="1" applyBorder="1"/>
    <xf numFmtId="43" fontId="18" fillId="6" borderId="70" xfId="1" applyFont="1" applyFill="1" applyBorder="1"/>
    <xf numFmtId="0" fontId="18" fillId="16" borderId="47" xfId="0" applyFont="1" applyFill="1" applyBorder="1" applyAlignment="1">
      <alignment horizontal="center" vertical="center"/>
    </xf>
    <xf numFmtId="0" fontId="0" fillId="16" borderId="31" xfId="0" applyFill="1" applyBorder="1"/>
    <xf numFmtId="0" fontId="5" fillId="16" borderId="48" xfId="0" applyFont="1" applyFill="1" applyBorder="1" applyAlignment="1">
      <alignment horizontal="center"/>
    </xf>
    <xf numFmtId="0" fontId="18" fillId="6" borderId="65" xfId="0" applyFont="1" applyFill="1" applyBorder="1" applyAlignment="1">
      <alignment horizontal="center" vertical="center"/>
    </xf>
    <xf numFmtId="0" fontId="0" fillId="6" borderId="63" xfId="0" applyFill="1" applyBorder="1"/>
    <xf numFmtId="0" fontId="5" fillId="6" borderId="64" xfId="0" applyFont="1" applyFill="1" applyBorder="1" applyAlignment="1">
      <alignment horizontal="center"/>
    </xf>
    <xf numFmtId="43" fontId="0" fillId="6" borderId="79" xfId="1" applyFont="1" applyFill="1" applyBorder="1"/>
    <xf numFmtId="43" fontId="0" fillId="6" borderId="80" xfId="1" applyFont="1" applyFill="1" applyBorder="1"/>
    <xf numFmtId="43" fontId="18" fillId="6" borderId="80" xfId="1" applyFont="1" applyFill="1" applyBorder="1"/>
    <xf numFmtId="43" fontId="18" fillId="6" borderId="81" xfId="1" applyFont="1" applyFill="1" applyBorder="1"/>
    <xf numFmtId="0" fontId="18" fillId="11" borderId="57" xfId="0" applyFont="1" applyFill="1" applyBorder="1" applyAlignment="1">
      <alignment horizontal="center" vertical="center"/>
    </xf>
    <xf numFmtId="0" fontId="0" fillId="11" borderId="58" xfId="0" applyFill="1" applyBorder="1"/>
    <xf numFmtId="0" fontId="5" fillId="11" borderId="59" xfId="0" applyFont="1" applyFill="1" applyBorder="1" applyAlignment="1">
      <alignment horizontal="center"/>
    </xf>
    <xf numFmtId="43" fontId="0" fillId="11" borderId="78" xfId="1" applyFont="1" applyFill="1" applyBorder="1"/>
    <xf numFmtId="43" fontId="0" fillId="11" borderId="69" xfId="1" applyFont="1" applyFill="1" applyBorder="1"/>
    <xf numFmtId="43" fontId="18" fillId="11" borderId="69" xfId="1" applyFont="1" applyFill="1" applyBorder="1"/>
    <xf numFmtId="43" fontId="18" fillId="11" borderId="70" xfId="1" applyFont="1" applyFill="1" applyBorder="1"/>
    <xf numFmtId="43" fontId="18" fillId="6" borderId="5" xfId="1" applyFont="1" applyFill="1" applyBorder="1" applyAlignment="1">
      <alignment horizontal="left"/>
    </xf>
    <xf numFmtId="43" fontId="18" fillId="6" borderId="11" xfId="1" applyFont="1" applyFill="1" applyBorder="1" applyAlignment="1">
      <alignment horizontal="left"/>
    </xf>
    <xf numFmtId="43" fontId="0" fillId="17" borderId="15" xfId="1" applyFont="1" applyFill="1" applyBorder="1"/>
    <xf numFmtId="43" fontId="0" fillId="17" borderId="6" xfId="1" applyFont="1" applyFill="1" applyBorder="1"/>
    <xf numFmtId="43" fontId="18" fillId="17" borderId="6" xfId="1" applyFont="1" applyFill="1" applyBorder="1"/>
    <xf numFmtId="43" fontId="18" fillId="17" borderId="18" xfId="1" applyFont="1" applyFill="1" applyBorder="1"/>
    <xf numFmtId="20" fontId="20" fillId="6" borderId="58" xfId="0" applyNumberFormat="1" applyFont="1" applyFill="1" applyBorder="1" applyAlignment="1">
      <alignment horizontal="left"/>
    </xf>
    <xf numFmtId="0" fontId="13" fillId="6" borderId="58" xfId="0" applyFont="1" applyFill="1" applyBorder="1" applyAlignment="1">
      <alignment horizontal="left"/>
    </xf>
    <xf numFmtId="0" fontId="5" fillId="6" borderId="59" xfId="0" applyFont="1" applyFill="1" applyBorder="1" applyAlignment="1">
      <alignment horizontal="center"/>
    </xf>
    <xf numFmtId="43" fontId="0" fillId="3" borderId="71" xfId="1" applyFont="1" applyFill="1" applyBorder="1"/>
    <xf numFmtId="43" fontId="18" fillId="3" borderId="20" xfId="1" applyFont="1" applyFill="1" applyBorder="1"/>
    <xf numFmtId="43" fontId="18" fillId="3" borderId="67" xfId="1" applyFont="1" applyFill="1" applyBorder="1"/>
    <xf numFmtId="20" fontId="4" fillId="0" borderId="25" xfId="0" applyNumberFormat="1" applyFont="1" applyBorder="1" applyAlignment="1">
      <alignment horizontal="center"/>
    </xf>
    <xf numFmtId="20" fontId="4" fillId="0" borderId="5" xfId="0" applyNumberFormat="1" applyFont="1" applyBorder="1" applyAlignment="1">
      <alignment horizontal="center"/>
    </xf>
    <xf numFmtId="20" fontId="16" fillId="5" borderId="25" xfId="0" applyNumberFormat="1" applyFont="1" applyFill="1" applyBorder="1" applyAlignment="1">
      <alignment horizontal="center"/>
    </xf>
    <xf numFmtId="20" fontId="16" fillId="5" borderId="5" xfId="0" applyNumberFormat="1" applyFont="1" applyFill="1" applyBorder="1" applyAlignment="1">
      <alignment horizontal="center"/>
    </xf>
    <xf numFmtId="20" fontId="17" fillId="5" borderId="27" xfId="0" applyNumberFormat="1" applyFont="1" applyFill="1" applyBorder="1" applyAlignment="1">
      <alignment horizontal="center"/>
    </xf>
    <xf numFmtId="20" fontId="17" fillId="5" borderId="28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20" fontId="17" fillId="5" borderId="25" xfId="0" applyNumberFormat="1" applyFont="1" applyFill="1" applyBorder="1" applyAlignment="1">
      <alignment horizontal="center"/>
    </xf>
    <xf numFmtId="20" fontId="17" fillId="5" borderId="5" xfId="0" applyNumberFormat="1" applyFont="1" applyFill="1" applyBorder="1" applyAlignment="1">
      <alignment horizontal="center"/>
    </xf>
    <xf numFmtId="20" fontId="5" fillId="0" borderId="25" xfId="0" applyNumberFormat="1" applyFont="1" applyBorder="1" applyAlignment="1">
      <alignment horizontal="center"/>
    </xf>
    <xf numFmtId="20" fontId="5" fillId="0" borderId="5" xfId="0" applyNumberFormat="1" applyFont="1" applyBorder="1" applyAlignment="1">
      <alignment horizontal="center"/>
    </xf>
    <xf numFmtId="1" fontId="19" fillId="2" borderId="0" xfId="0" quotePrefix="1" applyNumberFormat="1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43" fontId="18" fillId="16" borderId="41" xfId="1" applyFont="1" applyFill="1" applyBorder="1" applyAlignment="1">
      <alignment horizontal="center"/>
    </xf>
    <xf numFmtId="43" fontId="18" fillId="16" borderId="42" xfId="1" applyFont="1" applyFill="1" applyBorder="1" applyAlignment="1">
      <alignment horizontal="center"/>
    </xf>
    <xf numFmtId="43" fontId="18" fillId="16" borderId="43" xfId="1" applyFont="1" applyFill="1" applyBorder="1" applyAlignment="1">
      <alignment horizontal="center"/>
    </xf>
    <xf numFmtId="43" fontId="18" fillId="8" borderId="41" xfId="1" applyFont="1" applyFill="1" applyBorder="1" applyAlignment="1">
      <alignment horizontal="center"/>
    </xf>
    <xf numFmtId="43" fontId="18" fillId="8" borderId="42" xfId="1" applyFont="1" applyFill="1" applyBorder="1" applyAlignment="1">
      <alignment horizontal="center"/>
    </xf>
    <xf numFmtId="43" fontId="18" fillId="8" borderId="43" xfId="1" applyFont="1" applyFill="1" applyBorder="1" applyAlignment="1">
      <alignment horizontal="center"/>
    </xf>
    <xf numFmtId="43" fontId="18" fillId="18" borderId="41" xfId="1" applyFont="1" applyFill="1" applyBorder="1" applyAlignment="1">
      <alignment horizontal="center"/>
    </xf>
    <xf numFmtId="43" fontId="18" fillId="18" borderId="42" xfId="1" applyFont="1" applyFill="1" applyBorder="1" applyAlignment="1">
      <alignment horizontal="center"/>
    </xf>
    <xf numFmtId="43" fontId="18" fillId="18" borderId="43" xfId="1" applyFont="1" applyFill="1" applyBorder="1" applyAlignment="1">
      <alignment horizontal="center"/>
    </xf>
    <xf numFmtId="43" fontId="18" fillId="13" borderId="7" xfId="1" applyFont="1" applyFill="1" applyBorder="1" applyAlignment="1">
      <alignment horizontal="center"/>
    </xf>
    <xf numFmtId="43" fontId="18" fillId="13" borderId="8" xfId="1" applyFont="1" applyFill="1" applyBorder="1" applyAlignment="1">
      <alignment horizontal="center"/>
    </xf>
    <xf numFmtId="43" fontId="18" fillId="13" borderId="40" xfId="1" applyFont="1" applyFill="1" applyBorder="1" applyAlignment="1">
      <alignment horizontal="center"/>
    </xf>
    <xf numFmtId="43" fontId="18" fillId="13" borderId="39" xfId="1" applyFont="1" applyFill="1" applyBorder="1" applyAlignment="1">
      <alignment horizontal="center"/>
    </xf>
    <xf numFmtId="43" fontId="18" fillId="13" borderId="41" xfId="1" applyFont="1" applyFill="1" applyBorder="1" applyAlignment="1">
      <alignment horizontal="center"/>
    </xf>
    <xf numFmtId="43" fontId="18" fillId="13" borderId="42" xfId="1" applyFont="1" applyFill="1" applyBorder="1" applyAlignment="1">
      <alignment horizontal="center"/>
    </xf>
    <xf numFmtId="43" fontId="18" fillId="13" borderId="43" xfId="1" applyFont="1" applyFill="1" applyBorder="1" applyAlignment="1">
      <alignment horizontal="center"/>
    </xf>
    <xf numFmtId="43" fontId="18" fillId="6" borderId="7" xfId="1" applyFont="1" applyFill="1" applyBorder="1" applyAlignment="1">
      <alignment horizontal="center"/>
    </xf>
    <xf numFmtId="43" fontId="18" fillId="6" borderId="8" xfId="1" applyFont="1" applyFill="1" applyBorder="1" applyAlignment="1">
      <alignment horizontal="center"/>
    </xf>
    <xf numFmtId="43" fontId="18" fillId="6" borderId="40" xfId="1" applyFont="1" applyFill="1" applyBorder="1" applyAlignment="1">
      <alignment horizontal="center"/>
    </xf>
    <xf numFmtId="43" fontId="18" fillId="6" borderId="39" xfId="1" applyFont="1" applyFill="1" applyBorder="1" applyAlignment="1">
      <alignment horizontal="center"/>
    </xf>
    <xf numFmtId="43" fontId="18" fillId="6" borderId="41" xfId="1" applyFont="1" applyFill="1" applyBorder="1" applyAlignment="1">
      <alignment horizontal="center"/>
    </xf>
    <xf numFmtId="43" fontId="18" fillId="6" borderId="42" xfId="1" applyFont="1" applyFill="1" applyBorder="1" applyAlignment="1">
      <alignment horizontal="center"/>
    </xf>
    <xf numFmtId="43" fontId="18" fillId="6" borderId="43" xfId="1" applyFont="1" applyFill="1" applyBorder="1" applyAlignment="1">
      <alignment horizontal="center"/>
    </xf>
    <xf numFmtId="43" fontId="18" fillId="18" borderId="7" xfId="1" applyFont="1" applyFill="1" applyBorder="1" applyAlignment="1">
      <alignment horizontal="center"/>
    </xf>
    <xf numFmtId="43" fontId="18" fillId="18" borderId="8" xfId="1" applyFont="1" applyFill="1" applyBorder="1" applyAlignment="1">
      <alignment horizontal="center"/>
    </xf>
    <xf numFmtId="43" fontId="18" fillId="18" borderId="40" xfId="1" applyFont="1" applyFill="1" applyBorder="1" applyAlignment="1">
      <alignment horizontal="center"/>
    </xf>
    <xf numFmtId="43" fontId="18" fillId="18" borderId="39" xfId="1" applyFont="1" applyFill="1" applyBorder="1" applyAlignment="1">
      <alignment horizontal="center"/>
    </xf>
    <xf numFmtId="43" fontId="18" fillId="8" borderId="8" xfId="1" applyFont="1" applyFill="1" applyBorder="1" applyAlignment="1">
      <alignment horizontal="center"/>
    </xf>
    <xf numFmtId="43" fontId="18" fillId="8" borderId="40" xfId="1" applyFont="1" applyFill="1" applyBorder="1" applyAlignment="1">
      <alignment horizontal="center"/>
    </xf>
    <xf numFmtId="43" fontId="18" fillId="8" borderId="39" xfId="1" applyFont="1" applyFill="1" applyBorder="1" applyAlignment="1">
      <alignment horizontal="center"/>
    </xf>
    <xf numFmtId="43" fontId="18" fillId="16" borderId="8" xfId="1" applyFont="1" applyFill="1" applyBorder="1" applyAlignment="1">
      <alignment horizontal="center"/>
    </xf>
    <xf numFmtId="43" fontId="18" fillId="16" borderId="40" xfId="1" applyFont="1" applyFill="1" applyBorder="1" applyAlignment="1">
      <alignment horizontal="center"/>
    </xf>
    <xf numFmtId="43" fontId="18" fillId="16" borderId="39" xfId="1" applyFont="1" applyFill="1" applyBorder="1" applyAlignment="1">
      <alignment horizontal="center"/>
    </xf>
    <xf numFmtId="0" fontId="31" fillId="13" borderId="13" xfId="0" applyFont="1" applyFill="1" applyBorder="1" applyAlignment="1">
      <alignment horizontal="left"/>
    </xf>
    <xf numFmtId="0" fontId="31" fillId="13" borderId="4" xfId="0" applyFont="1" applyFill="1" applyBorder="1" applyAlignment="1">
      <alignment horizontal="left"/>
    </xf>
    <xf numFmtId="0" fontId="31" fillId="13" borderId="49" xfId="0" applyFont="1" applyFill="1" applyBorder="1" applyAlignment="1">
      <alignment horizontal="left"/>
    </xf>
    <xf numFmtId="43" fontId="18" fillId="14" borderId="46" xfId="1" applyFont="1" applyFill="1" applyBorder="1" applyAlignment="1">
      <alignment horizontal="center"/>
    </xf>
    <xf numFmtId="43" fontId="18" fillId="14" borderId="42" xfId="1" applyFont="1" applyFill="1" applyBorder="1" applyAlignment="1">
      <alignment horizontal="center"/>
    </xf>
    <xf numFmtId="43" fontId="18" fillId="14" borderId="43" xfId="1" applyFont="1" applyFill="1" applyBorder="1" applyAlignment="1">
      <alignment horizontal="center"/>
    </xf>
    <xf numFmtId="43" fontId="18" fillId="14" borderId="41" xfId="1" applyFont="1" applyFill="1" applyBorder="1" applyAlignment="1">
      <alignment horizontal="center"/>
    </xf>
    <xf numFmtId="43" fontId="18" fillId="12" borderId="46" xfId="1" applyFont="1" applyFill="1" applyBorder="1" applyAlignment="1">
      <alignment horizontal="center"/>
    </xf>
    <xf numFmtId="43" fontId="18" fillId="12" borderId="42" xfId="1" applyFont="1" applyFill="1" applyBorder="1" applyAlignment="1">
      <alignment horizontal="center"/>
    </xf>
    <xf numFmtId="43" fontId="18" fillId="12" borderId="43" xfId="1" applyFont="1" applyFill="1" applyBorder="1" applyAlignment="1">
      <alignment horizontal="center"/>
    </xf>
    <xf numFmtId="43" fontId="18" fillId="12" borderId="41" xfId="1" applyFont="1" applyFill="1" applyBorder="1" applyAlignment="1">
      <alignment horizontal="center"/>
    </xf>
    <xf numFmtId="43" fontId="18" fillId="16" borderId="46" xfId="1" applyFont="1" applyFill="1" applyBorder="1" applyAlignment="1">
      <alignment horizontal="center"/>
    </xf>
    <xf numFmtId="43" fontId="18" fillId="7" borderId="46" xfId="1" applyFont="1" applyFill="1" applyBorder="1" applyAlignment="1">
      <alignment horizontal="center"/>
    </xf>
    <xf numFmtId="43" fontId="18" fillId="7" borderId="42" xfId="1" applyFont="1" applyFill="1" applyBorder="1" applyAlignment="1">
      <alignment horizontal="center"/>
    </xf>
    <xf numFmtId="43" fontId="18" fillId="7" borderId="43" xfId="1" applyFont="1" applyFill="1" applyBorder="1" applyAlignment="1">
      <alignment horizontal="center"/>
    </xf>
    <xf numFmtId="43" fontId="18" fillId="7" borderId="41" xfId="1" applyFont="1" applyFill="1" applyBorder="1" applyAlignment="1">
      <alignment horizontal="center"/>
    </xf>
    <xf numFmtId="43" fontId="18" fillId="4" borderId="46" xfId="1" applyFont="1" applyFill="1" applyBorder="1" applyAlignment="1">
      <alignment horizontal="center"/>
    </xf>
    <xf numFmtId="43" fontId="18" fillId="4" borderId="42" xfId="1" applyFont="1" applyFill="1" applyBorder="1" applyAlignment="1">
      <alignment horizontal="center"/>
    </xf>
    <xf numFmtId="43" fontId="18" fillId="4" borderId="43" xfId="1" applyFont="1" applyFill="1" applyBorder="1" applyAlignment="1">
      <alignment horizontal="center"/>
    </xf>
    <xf numFmtId="43" fontId="18" fillId="4" borderId="41" xfId="1" applyFont="1" applyFill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37" fillId="0" borderId="1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  <color rgb="FF9966FF"/>
      <color rgb="FFFD8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62230</xdr:rowOff>
    </xdr:from>
    <xdr:to>
      <xdr:col>1</xdr:col>
      <xdr:colOff>352425</xdr:colOff>
      <xdr:row>4</xdr:row>
      <xdr:rowOff>179642</xdr:rowOff>
    </xdr:to>
    <xdr:pic>
      <xdr:nvPicPr>
        <xdr:cNvPr id="2" name="Picture 1" descr="gymlogokimsidea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"/>
          <a:ext cx="1171575" cy="118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4236</xdr:colOff>
      <xdr:row>0</xdr:row>
      <xdr:rowOff>31750</xdr:rowOff>
    </xdr:from>
    <xdr:to>
      <xdr:col>1</xdr:col>
      <xdr:colOff>105834</xdr:colOff>
      <xdr:row>6</xdr:row>
      <xdr:rowOff>143579</xdr:rowOff>
    </xdr:to>
    <xdr:pic>
      <xdr:nvPicPr>
        <xdr:cNvPr id="3" name="Picture 2" descr="gymlogokimsidea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6" y="31750"/>
          <a:ext cx="1350431" cy="1508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activeCell="F32" sqref="A8:F32"/>
    </sheetView>
  </sheetViews>
  <sheetFormatPr defaultColWidth="9.140625" defaultRowHeight="15"/>
  <cols>
    <col min="1" max="1" width="13.42578125" style="9" customWidth="1"/>
    <col min="2" max="2" width="28.85546875" style="9" customWidth="1"/>
    <col min="3" max="3" width="11" style="9" customWidth="1"/>
    <col min="4" max="4" width="7.85546875" style="9" customWidth="1"/>
    <col min="5" max="5" width="12.42578125" style="9" customWidth="1"/>
    <col min="6" max="6" width="13" style="9" customWidth="1"/>
    <col min="7" max="16384" width="9.140625" style="9"/>
  </cols>
  <sheetData>
    <row r="1" spans="1:7" s="5" customFormat="1" ht="27.75" customHeight="1"/>
    <row r="2" spans="1:7" s="5" customFormat="1" ht="20.25">
      <c r="C2" s="14" t="s">
        <v>15</v>
      </c>
      <c r="D2" s="14"/>
      <c r="G2" s="9"/>
    </row>
    <row r="3" spans="1:7" s="3" customFormat="1" ht="20.25">
      <c r="C3" s="25" t="s">
        <v>16</v>
      </c>
      <c r="D3" s="25"/>
      <c r="G3" s="10"/>
    </row>
    <row r="4" spans="1:7" s="5" customFormat="1" ht="15.75">
      <c r="C4" s="15"/>
      <c r="D4" s="15"/>
      <c r="F4" s="9"/>
      <c r="G4" s="9"/>
    </row>
    <row r="5" spans="1:7" s="5" customFormat="1" ht="18">
      <c r="C5" s="26" t="s">
        <v>130</v>
      </c>
      <c r="D5" s="26"/>
      <c r="F5" s="9"/>
      <c r="G5" s="9"/>
    </row>
    <row r="6" spans="1:7" s="5" customFormat="1" ht="18">
      <c r="C6" s="26"/>
      <c r="D6" s="26"/>
      <c r="F6" s="9"/>
      <c r="G6" s="9"/>
    </row>
    <row r="7" spans="1:7" s="5" customFormat="1" ht="18">
      <c r="B7" s="9"/>
      <c r="C7" s="26"/>
      <c r="D7" s="26"/>
      <c r="F7" s="9"/>
      <c r="G7" s="9"/>
    </row>
    <row r="8" spans="1:7" s="5" customFormat="1" ht="15.75">
      <c r="A8" s="58"/>
      <c r="B8" s="27" t="s">
        <v>11</v>
      </c>
      <c r="C8" s="27" t="s">
        <v>86</v>
      </c>
      <c r="D8" s="27" t="s">
        <v>17</v>
      </c>
      <c r="E8" s="27"/>
      <c r="F8" s="74" t="s">
        <v>10</v>
      </c>
    </row>
    <row r="9" spans="1:7" s="5" customFormat="1" ht="15.75">
      <c r="A9" s="59">
        <v>1</v>
      </c>
      <c r="B9" s="61" t="s">
        <v>126</v>
      </c>
      <c r="C9" s="62" t="s">
        <v>33</v>
      </c>
      <c r="D9" s="62" t="s">
        <v>19</v>
      </c>
      <c r="E9" s="62" t="s">
        <v>18</v>
      </c>
      <c r="F9" s="73">
        <v>6</v>
      </c>
    </row>
    <row r="10" spans="1:7" s="5" customFormat="1" ht="15.75">
      <c r="A10" s="59">
        <v>2</v>
      </c>
      <c r="B10" s="61" t="s">
        <v>123</v>
      </c>
      <c r="C10" s="62" t="s">
        <v>33</v>
      </c>
      <c r="D10" s="62" t="s">
        <v>19</v>
      </c>
      <c r="E10" s="62" t="s">
        <v>18</v>
      </c>
      <c r="F10" s="75">
        <v>6</v>
      </c>
    </row>
    <row r="11" spans="1:7" s="5" customFormat="1" ht="15.75">
      <c r="A11" s="59">
        <v>3</v>
      </c>
      <c r="B11" s="61" t="s">
        <v>70</v>
      </c>
      <c r="C11" s="62" t="s">
        <v>33</v>
      </c>
      <c r="D11" s="62" t="s">
        <v>71</v>
      </c>
      <c r="E11" s="62" t="s">
        <v>18</v>
      </c>
      <c r="F11" s="73">
        <v>6</v>
      </c>
    </row>
    <row r="12" spans="1:7" s="5" customFormat="1" ht="15.75">
      <c r="A12" s="59">
        <v>4</v>
      </c>
      <c r="B12" s="61" t="s">
        <v>127</v>
      </c>
      <c r="C12" s="62" t="s">
        <v>33</v>
      </c>
      <c r="D12" s="62" t="s">
        <v>19</v>
      </c>
      <c r="E12" s="62" t="s">
        <v>18</v>
      </c>
      <c r="F12" s="75">
        <v>6</v>
      </c>
    </row>
    <row r="13" spans="1:7" s="5" customFormat="1" ht="15.75">
      <c r="A13" s="59">
        <v>5</v>
      </c>
      <c r="B13" s="63" t="s">
        <v>25</v>
      </c>
      <c r="C13" s="64" t="s">
        <v>33</v>
      </c>
      <c r="D13" s="61" t="s">
        <v>19</v>
      </c>
      <c r="E13" s="61" t="s">
        <v>18</v>
      </c>
      <c r="F13" s="73">
        <v>6</v>
      </c>
    </row>
    <row r="14" spans="1:7" s="5" customFormat="1" ht="15.75">
      <c r="A14" s="60">
        <v>6</v>
      </c>
      <c r="B14" s="63" t="s">
        <v>39</v>
      </c>
      <c r="C14" s="65" t="s">
        <v>33</v>
      </c>
      <c r="D14" s="66" t="s">
        <v>19</v>
      </c>
      <c r="E14" s="66" t="s">
        <v>18</v>
      </c>
      <c r="F14" s="73">
        <v>6</v>
      </c>
    </row>
    <row r="15" spans="1:7" s="5" customFormat="1" ht="15.75">
      <c r="A15" s="60">
        <v>7</v>
      </c>
      <c r="B15" s="63" t="s">
        <v>40</v>
      </c>
      <c r="C15" s="65" t="s">
        <v>33</v>
      </c>
      <c r="D15" s="66" t="s">
        <v>19</v>
      </c>
      <c r="E15" s="66" t="s">
        <v>18</v>
      </c>
      <c r="F15" s="73">
        <v>6</v>
      </c>
    </row>
    <row r="16" spans="1:7" s="5" customFormat="1" ht="15.75">
      <c r="A16" s="60">
        <v>8</v>
      </c>
      <c r="B16" s="63" t="s">
        <v>41</v>
      </c>
      <c r="C16" s="65" t="s">
        <v>33</v>
      </c>
      <c r="D16" s="66" t="s">
        <v>19</v>
      </c>
      <c r="E16" s="66" t="s">
        <v>18</v>
      </c>
      <c r="F16" s="73">
        <v>6</v>
      </c>
    </row>
    <row r="17" spans="1:6" s="5" customFormat="1" ht="15.75">
      <c r="A17" s="59">
        <v>9</v>
      </c>
      <c r="B17" s="63" t="s">
        <v>68</v>
      </c>
      <c r="C17" s="65" t="s">
        <v>33</v>
      </c>
      <c r="D17" s="66" t="s">
        <v>19</v>
      </c>
      <c r="E17" s="66" t="s">
        <v>18</v>
      </c>
      <c r="F17" s="73">
        <v>6</v>
      </c>
    </row>
    <row r="18" spans="1:6" s="5" customFormat="1" ht="15.75">
      <c r="A18" s="59">
        <v>10</v>
      </c>
      <c r="B18" s="63" t="s">
        <v>69</v>
      </c>
      <c r="C18" s="65" t="s">
        <v>33</v>
      </c>
      <c r="D18" s="66" t="s">
        <v>19</v>
      </c>
      <c r="E18" s="66" t="s">
        <v>18</v>
      </c>
      <c r="F18" s="73">
        <v>6</v>
      </c>
    </row>
    <row r="19" spans="1:6" s="5" customFormat="1" ht="15.75">
      <c r="A19" s="59">
        <v>11</v>
      </c>
      <c r="B19" s="63" t="s">
        <v>42</v>
      </c>
      <c r="C19" s="65" t="s">
        <v>33</v>
      </c>
      <c r="D19" s="66" t="s">
        <v>19</v>
      </c>
      <c r="E19" s="66" t="s">
        <v>28</v>
      </c>
      <c r="F19" s="73">
        <v>6</v>
      </c>
    </row>
    <row r="20" spans="1:6" s="5" customFormat="1" ht="15.75">
      <c r="A20" s="40">
        <v>23</v>
      </c>
      <c r="B20" s="69" t="s">
        <v>124</v>
      </c>
      <c r="C20" s="62" t="s">
        <v>21</v>
      </c>
      <c r="D20" s="62" t="s">
        <v>19</v>
      </c>
      <c r="E20" s="62" t="s">
        <v>18</v>
      </c>
      <c r="F20" s="122">
        <v>6</v>
      </c>
    </row>
    <row r="21" spans="1:6" s="5" customFormat="1" ht="15.75">
      <c r="A21" s="60">
        <v>12</v>
      </c>
      <c r="B21" s="63" t="s">
        <v>70</v>
      </c>
      <c r="C21" s="65" t="s">
        <v>21</v>
      </c>
      <c r="D21" s="66" t="s">
        <v>19</v>
      </c>
      <c r="E21" s="66" t="s">
        <v>18</v>
      </c>
      <c r="F21" s="73">
        <v>6</v>
      </c>
    </row>
    <row r="22" spans="1:6" s="5" customFormat="1" ht="15.75">
      <c r="A22" s="60">
        <v>13</v>
      </c>
      <c r="B22" s="63" t="s">
        <v>125</v>
      </c>
      <c r="C22" s="65" t="s">
        <v>21</v>
      </c>
      <c r="D22" s="66" t="s">
        <v>19</v>
      </c>
      <c r="E22" s="66" t="s">
        <v>18</v>
      </c>
      <c r="F22" s="75">
        <v>6</v>
      </c>
    </row>
    <row r="23" spans="1:6" s="5" customFormat="1" ht="15.75">
      <c r="A23" s="60">
        <v>14</v>
      </c>
      <c r="B23" s="63" t="s">
        <v>139</v>
      </c>
      <c r="C23" s="65" t="s">
        <v>21</v>
      </c>
      <c r="D23" s="66" t="s">
        <v>19</v>
      </c>
      <c r="E23" s="66" t="s">
        <v>18</v>
      </c>
      <c r="F23" s="73">
        <v>6</v>
      </c>
    </row>
    <row r="24" spans="1:6" s="5" customFormat="1" ht="15.75">
      <c r="A24" s="40">
        <v>15</v>
      </c>
      <c r="B24" s="67" t="s">
        <v>70</v>
      </c>
      <c r="C24" s="68" t="s">
        <v>33</v>
      </c>
      <c r="D24" s="68" t="s">
        <v>17</v>
      </c>
      <c r="E24" s="68" t="s">
        <v>28</v>
      </c>
      <c r="F24" s="73">
        <v>5</v>
      </c>
    </row>
    <row r="25" spans="1:6" s="5" customFormat="1" ht="15.75">
      <c r="A25" s="40">
        <v>16</v>
      </c>
      <c r="B25" s="62" t="s">
        <v>32</v>
      </c>
      <c r="C25" s="62" t="s">
        <v>33</v>
      </c>
      <c r="D25" s="62" t="s">
        <v>19</v>
      </c>
      <c r="E25" s="62" t="s">
        <v>18</v>
      </c>
      <c r="F25" s="73">
        <v>5</v>
      </c>
    </row>
    <row r="26" spans="1:6" s="5" customFormat="1" ht="15.75">
      <c r="A26" s="40">
        <v>17</v>
      </c>
      <c r="B26" s="63" t="s">
        <v>37</v>
      </c>
      <c r="C26" s="65" t="s">
        <v>38</v>
      </c>
      <c r="D26" s="61" t="s">
        <v>19</v>
      </c>
      <c r="E26" s="61" t="s">
        <v>18</v>
      </c>
      <c r="F26" s="73">
        <v>5</v>
      </c>
    </row>
    <row r="27" spans="1:6" s="5" customFormat="1" ht="15.75">
      <c r="A27" s="40">
        <v>18</v>
      </c>
      <c r="B27" s="62" t="s">
        <v>36</v>
      </c>
      <c r="C27" s="62" t="s">
        <v>33</v>
      </c>
      <c r="D27" s="62" t="s">
        <v>19</v>
      </c>
      <c r="E27" s="62" t="s">
        <v>18</v>
      </c>
      <c r="F27" s="73">
        <v>5</v>
      </c>
    </row>
    <row r="28" spans="1:6" s="5" customFormat="1" ht="15.75">
      <c r="A28" s="40">
        <v>19</v>
      </c>
      <c r="B28" s="62" t="s">
        <v>68</v>
      </c>
      <c r="C28" s="62" t="s">
        <v>33</v>
      </c>
      <c r="D28" s="62" t="s">
        <v>19</v>
      </c>
      <c r="E28" s="62" t="s">
        <v>18</v>
      </c>
      <c r="F28" s="73">
        <v>5</v>
      </c>
    </row>
    <row r="29" spans="1:6" s="5" customFormat="1" ht="15.75">
      <c r="A29" s="40">
        <v>20</v>
      </c>
      <c r="B29" s="62" t="s">
        <v>69</v>
      </c>
      <c r="C29" s="62" t="s">
        <v>33</v>
      </c>
      <c r="D29" s="62" t="s">
        <v>19</v>
      </c>
      <c r="E29" s="62" t="s">
        <v>18</v>
      </c>
      <c r="F29" s="73">
        <v>5</v>
      </c>
    </row>
    <row r="30" spans="1:6" s="5" customFormat="1" ht="15.75">
      <c r="A30" s="40">
        <v>21</v>
      </c>
      <c r="B30" s="62" t="s">
        <v>45</v>
      </c>
      <c r="C30" s="62" t="s">
        <v>33</v>
      </c>
      <c r="D30" s="62" t="s">
        <v>19</v>
      </c>
      <c r="E30" s="62" t="s">
        <v>26</v>
      </c>
      <c r="F30" s="73">
        <v>5</v>
      </c>
    </row>
    <row r="31" spans="1:6" s="5" customFormat="1" ht="15.75">
      <c r="A31" s="40">
        <v>22</v>
      </c>
      <c r="B31" s="69" t="s">
        <v>25</v>
      </c>
      <c r="C31" s="62" t="s">
        <v>21</v>
      </c>
      <c r="D31" s="62" t="s">
        <v>19</v>
      </c>
      <c r="E31" s="62" t="s">
        <v>18</v>
      </c>
      <c r="F31" s="73">
        <v>5</v>
      </c>
    </row>
    <row r="32" spans="1:6" s="5" customFormat="1" ht="15.75">
      <c r="A32" s="40">
        <v>24</v>
      </c>
      <c r="B32" s="62" t="s">
        <v>23</v>
      </c>
      <c r="C32" s="62" t="s">
        <v>22</v>
      </c>
      <c r="D32" s="62" t="s">
        <v>19</v>
      </c>
      <c r="E32" s="62" t="s">
        <v>18</v>
      </c>
      <c r="F32" s="73">
        <v>5</v>
      </c>
    </row>
    <row r="33" spans="1:9" s="5" customFormat="1" ht="15.75">
      <c r="A33" s="40">
        <v>25</v>
      </c>
      <c r="B33" s="62" t="s">
        <v>72</v>
      </c>
      <c r="C33" s="62" t="s">
        <v>33</v>
      </c>
      <c r="D33" s="62" t="s">
        <v>19</v>
      </c>
      <c r="E33" s="62" t="s">
        <v>18</v>
      </c>
      <c r="F33" s="73">
        <v>4</v>
      </c>
    </row>
    <row r="34" spans="1:9" s="5" customFormat="1" ht="15.75">
      <c r="A34" s="40">
        <v>26</v>
      </c>
      <c r="B34" s="38" t="s">
        <v>23</v>
      </c>
      <c r="C34" s="38" t="s">
        <v>33</v>
      </c>
      <c r="D34" s="38" t="s">
        <v>19</v>
      </c>
      <c r="E34" s="38" t="s">
        <v>18</v>
      </c>
      <c r="F34" s="73">
        <v>4</v>
      </c>
    </row>
    <row r="35" spans="1:9" s="5" customFormat="1" ht="15.75">
      <c r="A35" s="40">
        <v>27</v>
      </c>
      <c r="B35" s="62" t="s">
        <v>55</v>
      </c>
      <c r="C35" s="62" t="s">
        <v>33</v>
      </c>
      <c r="D35" s="62" t="s">
        <v>19</v>
      </c>
      <c r="E35" s="62" t="s">
        <v>18</v>
      </c>
      <c r="F35" s="73">
        <v>4</v>
      </c>
    </row>
    <row r="36" spans="1:9" s="5" customFormat="1" ht="15.75">
      <c r="A36" s="40">
        <v>28</v>
      </c>
      <c r="B36" s="62" t="s">
        <v>56</v>
      </c>
      <c r="C36" s="62" t="s">
        <v>33</v>
      </c>
      <c r="D36" s="62" t="s">
        <v>19</v>
      </c>
      <c r="E36" s="62" t="s">
        <v>18</v>
      </c>
      <c r="F36" s="73">
        <v>4</v>
      </c>
    </row>
    <row r="37" spans="1:9" s="5" customFormat="1" ht="15.75">
      <c r="A37" s="40">
        <v>29</v>
      </c>
      <c r="B37" s="62" t="s">
        <v>141</v>
      </c>
      <c r="C37" s="62" t="s">
        <v>33</v>
      </c>
      <c r="D37" s="62" t="s">
        <v>19</v>
      </c>
      <c r="E37" s="62" t="s">
        <v>18</v>
      </c>
      <c r="F37" s="73">
        <v>4</v>
      </c>
    </row>
    <row r="38" spans="1:9" s="5" customFormat="1" ht="15.75">
      <c r="A38" s="40">
        <v>30</v>
      </c>
      <c r="B38" s="62" t="s">
        <v>43</v>
      </c>
      <c r="C38" s="62" t="s">
        <v>33</v>
      </c>
      <c r="D38" s="62" t="s">
        <v>19</v>
      </c>
      <c r="E38" s="62" t="s">
        <v>26</v>
      </c>
      <c r="F38" s="73">
        <v>4</v>
      </c>
    </row>
    <row r="39" spans="1:9" s="5" customFormat="1" ht="15.75">
      <c r="A39" s="40">
        <v>31</v>
      </c>
      <c r="B39" s="62" t="s">
        <v>129</v>
      </c>
      <c r="C39" s="62" t="s">
        <v>33</v>
      </c>
      <c r="D39" s="62" t="s">
        <v>19</v>
      </c>
      <c r="E39" s="62" t="s">
        <v>28</v>
      </c>
      <c r="F39" s="73">
        <v>4</v>
      </c>
      <c r="G39" s="18"/>
    </row>
    <row r="40" spans="1:9" s="5" customFormat="1" ht="15.75">
      <c r="A40" s="40">
        <v>32</v>
      </c>
      <c r="B40" s="62" t="s">
        <v>43</v>
      </c>
      <c r="C40" s="62" t="s">
        <v>21</v>
      </c>
      <c r="D40" s="62" t="s">
        <v>19</v>
      </c>
      <c r="E40" s="62" t="s">
        <v>18</v>
      </c>
      <c r="F40" s="73">
        <v>4</v>
      </c>
      <c r="H40" s="18"/>
      <c r="I40" s="18"/>
    </row>
    <row r="41" spans="1:9" s="5" customFormat="1" ht="15.75" hidden="1">
      <c r="A41" s="40"/>
      <c r="B41" s="62" t="s">
        <v>73</v>
      </c>
      <c r="C41" s="62" t="s">
        <v>21</v>
      </c>
      <c r="D41" s="62" t="s">
        <v>19</v>
      </c>
      <c r="E41" s="62" t="s">
        <v>18</v>
      </c>
      <c r="F41" s="73">
        <v>4</v>
      </c>
    </row>
    <row r="42" spans="1:9" s="5" customFormat="1" ht="15.75" hidden="1">
      <c r="A42" s="40"/>
      <c r="B42" s="62" t="s">
        <v>57</v>
      </c>
      <c r="C42" s="62" t="s">
        <v>21</v>
      </c>
      <c r="D42" s="62" t="s">
        <v>19</v>
      </c>
      <c r="E42" s="62" t="s">
        <v>28</v>
      </c>
      <c r="F42" s="73">
        <v>4</v>
      </c>
    </row>
    <row r="43" spans="1:9" s="5" customFormat="1" ht="15.75">
      <c r="A43" s="40">
        <v>33</v>
      </c>
      <c r="B43" s="62" t="s">
        <v>25</v>
      </c>
      <c r="C43" s="62" t="s">
        <v>21</v>
      </c>
      <c r="D43" s="62" t="s">
        <v>19</v>
      </c>
      <c r="E43" s="62" t="s">
        <v>18</v>
      </c>
      <c r="F43" s="122">
        <v>4</v>
      </c>
    </row>
    <row r="44" spans="1:9" s="5" customFormat="1" ht="15.75">
      <c r="A44" s="40">
        <v>34</v>
      </c>
      <c r="B44" s="62" t="s">
        <v>60</v>
      </c>
      <c r="C44" s="62" t="s">
        <v>21</v>
      </c>
      <c r="D44" s="62" t="s">
        <v>19</v>
      </c>
      <c r="E44" s="62" t="s">
        <v>28</v>
      </c>
      <c r="F44" s="73">
        <v>4</v>
      </c>
      <c r="G44" s="9"/>
    </row>
    <row r="45" spans="1:9" s="5" customFormat="1" ht="15.75">
      <c r="A45" s="40" t="s">
        <v>137</v>
      </c>
      <c r="B45" s="62" t="s">
        <v>57</v>
      </c>
      <c r="C45" s="62" t="s">
        <v>21</v>
      </c>
      <c r="D45" s="62" t="s">
        <v>19</v>
      </c>
      <c r="E45" s="62" t="s">
        <v>28</v>
      </c>
      <c r="F45" s="122">
        <v>4</v>
      </c>
      <c r="G45" s="9"/>
    </row>
    <row r="46" spans="1:9" ht="15.75">
      <c r="A46" s="40">
        <v>35</v>
      </c>
      <c r="B46" s="62" t="s">
        <v>61</v>
      </c>
      <c r="C46" s="62" t="s">
        <v>22</v>
      </c>
      <c r="D46" s="62" t="s">
        <v>19</v>
      </c>
      <c r="E46" s="62" t="s">
        <v>18</v>
      </c>
      <c r="F46" s="73">
        <v>4</v>
      </c>
    </row>
    <row r="47" spans="1:9" ht="15.75">
      <c r="A47" s="40">
        <v>36</v>
      </c>
      <c r="B47" s="62" t="s">
        <v>35</v>
      </c>
      <c r="C47" s="62" t="s">
        <v>22</v>
      </c>
      <c r="D47" s="62" t="s">
        <v>19</v>
      </c>
      <c r="E47" s="62" t="s">
        <v>18</v>
      </c>
      <c r="F47" s="73">
        <v>4</v>
      </c>
    </row>
    <row r="48" spans="1:9" ht="15.75">
      <c r="A48" s="40">
        <v>37</v>
      </c>
      <c r="B48" s="62" t="s">
        <v>65</v>
      </c>
      <c r="C48" s="62" t="s">
        <v>22</v>
      </c>
      <c r="D48" s="62" t="s">
        <v>19</v>
      </c>
      <c r="E48" s="62" t="s">
        <v>18</v>
      </c>
      <c r="F48" s="73">
        <v>4</v>
      </c>
    </row>
    <row r="49" spans="1:6" ht="15.75">
      <c r="A49" s="70">
        <v>38</v>
      </c>
      <c r="B49" s="38" t="s">
        <v>32</v>
      </c>
      <c r="C49" s="38" t="s">
        <v>22</v>
      </c>
      <c r="D49" s="38" t="s">
        <v>19</v>
      </c>
      <c r="E49" s="38" t="s">
        <v>28</v>
      </c>
      <c r="F49" s="73">
        <v>4</v>
      </c>
    </row>
    <row r="50" spans="1:6" ht="15.75">
      <c r="A50" s="70">
        <v>39</v>
      </c>
      <c r="B50" s="62" t="s">
        <v>62</v>
      </c>
      <c r="C50" s="62" t="s">
        <v>22</v>
      </c>
      <c r="D50" s="62" t="s">
        <v>19</v>
      </c>
      <c r="E50" s="62" t="s">
        <v>26</v>
      </c>
      <c r="F50" s="73">
        <v>4</v>
      </c>
    </row>
    <row r="51" spans="1:6" ht="15.75">
      <c r="A51" s="70">
        <v>40</v>
      </c>
      <c r="B51" s="71" t="s">
        <v>32</v>
      </c>
      <c r="C51" s="71" t="s">
        <v>21</v>
      </c>
      <c r="D51" s="71" t="s">
        <v>17</v>
      </c>
      <c r="E51" s="71" t="s">
        <v>18</v>
      </c>
      <c r="F51" s="73">
        <v>4</v>
      </c>
    </row>
    <row r="52" spans="1:6" ht="15.75">
      <c r="A52" s="70">
        <v>41</v>
      </c>
      <c r="B52" s="71" t="s">
        <v>44</v>
      </c>
      <c r="C52" s="71" t="s">
        <v>21</v>
      </c>
      <c r="D52" s="71" t="s">
        <v>17</v>
      </c>
      <c r="E52" s="71" t="s">
        <v>18</v>
      </c>
      <c r="F52" s="73">
        <v>4</v>
      </c>
    </row>
    <row r="53" spans="1:6" ht="15.75">
      <c r="A53" s="70">
        <v>42</v>
      </c>
      <c r="B53" s="71" t="s">
        <v>81</v>
      </c>
      <c r="C53" s="71" t="s">
        <v>21</v>
      </c>
      <c r="D53" s="71" t="s">
        <v>17</v>
      </c>
      <c r="E53" s="71" t="s">
        <v>18</v>
      </c>
      <c r="F53" s="73">
        <v>4</v>
      </c>
    </row>
    <row r="54" spans="1:6" ht="15.75">
      <c r="A54" s="70">
        <v>43</v>
      </c>
      <c r="B54" s="71" t="s">
        <v>64</v>
      </c>
      <c r="C54" s="71" t="s">
        <v>22</v>
      </c>
      <c r="D54" s="71" t="s">
        <v>17</v>
      </c>
      <c r="E54" s="71" t="s">
        <v>18</v>
      </c>
      <c r="F54" s="73">
        <v>4</v>
      </c>
    </row>
    <row r="55" spans="1:6" ht="15.75">
      <c r="A55" s="70">
        <v>44</v>
      </c>
      <c r="B55" s="71" t="s">
        <v>63</v>
      </c>
      <c r="C55" s="71" t="s">
        <v>22</v>
      </c>
      <c r="D55" s="71" t="s">
        <v>17</v>
      </c>
      <c r="E55" s="71" t="s">
        <v>18</v>
      </c>
      <c r="F55" s="73">
        <v>4</v>
      </c>
    </row>
    <row r="56" spans="1:6" ht="15.75">
      <c r="A56" s="70">
        <v>45</v>
      </c>
      <c r="B56" s="71" t="s">
        <v>25</v>
      </c>
      <c r="C56" s="71" t="s">
        <v>87</v>
      </c>
      <c r="D56" s="71" t="s">
        <v>17</v>
      </c>
      <c r="E56" s="71" t="s">
        <v>28</v>
      </c>
      <c r="F56" s="73" t="s">
        <v>92</v>
      </c>
    </row>
    <row r="57" spans="1:6" ht="15.75">
      <c r="A57" s="70">
        <v>46</v>
      </c>
      <c r="B57" s="71" t="s">
        <v>45</v>
      </c>
      <c r="C57" s="71" t="s">
        <v>87</v>
      </c>
      <c r="D57" s="71" t="s">
        <v>17</v>
      </c>
      <c r="E57" s="71" t="s">
        <v>18</v>
      </c>
      <c r="F57" s="73" t="s">
        <v>92</v>
      </c>
    </row>
    <row r="58" spans="1:6" ht="15.75">
      <c r="A58" s="70">
        <v>47</v>
      </c>
      <c r="B58" s="72" t="s">
        <v>43</v>
      </c>
      <c r="C58" s="71" t="s">
        <v>87</v>
      </c>
      <c r="D58" s="71" t="s">
        <v>17</v>
      </c>
      <c r="E58" s="71" t="s">
        <v>18</v>
      </c>
      <c r="F58" s="73" t="s">
        <v>92</v>
      </c>
    </row>
    <row r="59" spans="1:6" ht="15.75">
      <c r="A59" s="70">
        <v>48</v>
      </c>
      <c r="B59" s="71" t="s">
        <v>65</v>
      </c>
      <c r="C59" s="71" t="s">
        <v>87</v>
      </c>
      <c r="D59" s="71" t="s">
        <v>17</v>
      </c>
      <c r="E59" s="71" t="s">
        <v>28</v>
      </c>
      <c r="F59" s="73" t="s">
        <v>92</v>
      </c>
    </row>
    <row r="60" spans="1:6" ht="15.75">
      <c r="A60" s="70">
        <v>49</v>
      </c>
      <c r="B60" s="61" t="s">
        <v>45</v>
      </c>
      <c r="C60" s="62" t="s">
        <v>21</v>
      </c>
      <c r="D60" s="62" t="s">
        <v>19</v>
      </c>
      <c r="E60" s="62" t="s">
        <v>18</v>
      </c>
      <c r="F60" s="73">
        <v>3</v>
      </c>
    </row>
    <row r="61" spans="1:6" ht="15.75">
      <c r="A61" s="70">
        <v>50</v>
      </c>
      <c r="B61" s="62" t="s">
        <v>59</v>
      </c>
      <c r="C61" s="62" t="s">
        <v>21</v>
      </c>
      <c r="D61" s="62" t="s">
        <v>19</v>
      </c>
      <c r="E61" s="62" t="s">
        <v>18</v>
      </c>
      <c r="F61" s="73">
        <v>3</v>
      </c>
    </row>
    <row r="62" spans="1:6" ht="15.75">
      <c r="A62" s="70">
        <v>51</v>
      </c>
      <c r="B62" s="62" t="s">
        <v>65</v>
      </c>
      <c r="C62" s="62" t="s">
        <v>21</v>
      </c>
      <c r="D62" s="62" t="s">
        <v>19</v>
      </c>
      <c r="E62" s="62" t="s">
        <v>28</v>
      </c>
      <c r="F62" s="73">
        <v>3</v>
      </c>
    </row>
    <row r="63" spans="1:6" ht="15.75">
      <c r="A63" s="70">
        <v>52</v>
      </c>
      <c r="B63" s="62" t="s">
        <v>58</v>
      </c>
      <c r="C63" s="62" t="s">
        <v>22</v>
      </c>
      <c r="D63" s="62" t="s">
        <v>19</v>
      </c>
      <c r="E63" s="62" t="s">
        <v>18</v>
      </c>
      <c r="F63" s="73">
        <v>3</v>
      </c>
    </row>
    <row r="64" spans="1:6" ht="15.75">
      <c r="A64" s="70">
        <v>53</v>
      </c>
      <c r="B64" s="62" t="s">
        <v>23</v>
      </c>
      <c r="C64" s="62" t="s">
        <v>22</v>
      </c>
      <c r="D64" s="62" t="s">
        <v>19</v>
      </c>
      <c r="E64" s="62" t="s">
        <v>18</v>
      </c>
      <c r="F64" s="73">
        <v>3</v>
      </c>
    </row>
    <row r="65" spans="1:6" ht="15.75">
      <c r="A65" s="70">
        <v>54</v>
      </c>
      <c r="B65" s="71" t="s">
        <v>23</v>
      </c>
      <c r="C65" s="71" t="s">
        <v>21</v>
      </c>
      <c r="D65" s="71" t="s">
        <v>17</v>
      </c>
      <c r="E65" s="71" t="s">
        <v>18</v>
      </c>
      <c r="F65" s="73">
        <v>3</v>
      </c>
    </row>
    <row r="66" spans="1:6" ht="15.75">
      <c r="A66" s="70">
        <v>55</v>
      </c>
      <c r="B66" s="71" t="s">
        <v>43</v>
      </c>
      <c r="C66" s="71" t="s">
        <v>21</v>
      </c>
      <c r="D66" s="71" t="s">
        <v>17</v>
      </c>
      <c r="E66" s="71" t="s">
        <v>18</v>
      </c>
      <c r="F66" s="73">
        <v>3</v>
      </c>
    </row>
    <row r="67" spans="1:6" ht="15.75">
      <c r="A67" s="70">
        <v>56</v>
      </c>
      <c r="B67" s="62" t="s">
        <v>32</v>
      </c>
      <c r="C67" s="62" t="s">
        <v>22</v>
      </c>
      <c r="D67" s="62" t="s">
        <v>19</v>
      </c>
      <c r="E67" s="62" t="s">
        <v>26</v>
      </c>
      <c r="F67" s="73">
        <v>2</v>
      </c>
    </row>
    <row r="68" spans="1:6" ht="15.75">
      <c r="A68" s="70">
        <v>57</v>
      </c>
      <c r="B68" s="62" t="s">
        <v>43</v>
      </c>
      <c r="C68" s="62" t="s">
        <v>22</v>
      </c>
      <c r="D68" s="62" t="s">
        <v>19</v>
      </c>
      <c r="E68" s="62" t="s">
        <v>26</v>
      </c>
      <c r="F68" s="73">
        <v>2</v>
      </c>
    </row>
    <row r="69" spans="1:6" ht="15.75">
      <c r="A69" s="70">
        <v>58</v>
      </c>
      <c r="B69" s="71" t="s">
        <v>43</v>
      </c>
      <c r="C69" s="71" t="s">
        <v>22</v>
      </c>
      <c r="D69" s="71" t="s">
        <v>17</v>
      </c>
      <c r="E69" s="71" t="s">
        <v>18</v>
      </c>
      <c r="F69" s="73">
        <v>2</v>
      </c>
    </row>
    <row r="70" spans="1:6" ht="15.75">
      <c r="A70" s="70">
        <v>59</v>
      </c>
      <c r="B70" s="62" t="s">
        <v>43</v>
      </c>
      <c r="C70" s="38" t="s">
        <v>85</v>
      </c>
      <c r="D70" s="38" t="s">
        <v>19</v>
      </c>
      <c r="E70" s="38" t="s">
        <v>18</v>
      </c>
      <c r="F70" s="73">
        <v>1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"/>
  <sheetViews>
    <sheetView zoomScale="90" zoomScaleNormal="90" workbookViewId="0">
      <selection activeCell="D87" sqref="D87"/>
    </sheetView>
  </sheetViews>
  <sheetFormatPr defaultColWidth="8.85546875" defaultRowHeight="15"/>
  <cols>
    <col min="1" max="1" width="18.7109375" style="5" customWidth="1"/>
    <col min="2" max="4" width="12.7109375" style="5" customWidth="1"/>
    <col min="5" max="5" width="13" style="5" customWidth="1"/>
    <col min="6" max="6" width="4.5703125" style="17" customWidth="1"/>
    <col min="7" max="7" width="13.140625" style="5" customWidth="1"/>
    <col min="8" max="10" width="12.7109375" style="5" customWidth="1"/>
    <col min="11" max="236" width="8.85546875" style="5"/>
    <col min="237" max="237" width="15.42578125" style="5" bestFit="1" customWidth="1"/>
    <col min="238" max="239" width="8.85546875" style="5"/>
    <col min="240" max="240" width="13" style="5" bestFit="1" customWidth="1"/>
    <col min="241" max="241" width="8.42578125" style="5" customWidth="1"/>
    <col min="242" max="245" width="8.85546875" style="5"/>
    <col min="246" max="246" width="15.42578125" style="5" customWidth="1"/>
    <col min="247" max="492" width="8.85546875" style="5"/>
    <col min="493" max="493" width="15.42578125" style="5" bestFit="1" customWidth="1"/>
    <col min="494" max="495" width="8.85546875" style="5"/>
    <col min="496" max="496" width="13" style="5" bestFit="1" customWidth="1"/>
    <col min="497" max="497" width="8.42578125" style="5" customWidth="1"/>
    <col min="498" max="501" width="8.85546875" style="5"/>
    <col min="502" max="502" width="15.42578125" style="5" customWidth="1"/>
    <col min="503" max="748" width="8.85546875" style="5"/>
    <col min="749" max="749" width="15.42578125" style="5" bestFit="1" customWidth="1"/>
    <col min="750" max="751" width="8.85546875" style="5"/>
    <col min="752" max="752" width="13" style="5" bestFit="1" customWidth="1"/>
    <col min="753" max="753" width="8.42578125" style="5" customWidth="1"/>
    <col min="754" max="757" width="8.85546875" style="5"/>
    <col min="758" max="758" width="15.42578125" style="5" customWidth="1"/>
    <col min="759" max="1004" width="8.85546875" style="5"/>
    <col min="1005" max="1005" width="15.42578125" style="5" bestFit="1" customWidth="1"/>
    <col min="1006" max="1007" width="8.85546875" style="5"/>
    <col min="1008" max="1008" width="13" style="5" bestFit="1" customWidth="1"/>
    <col min="1009" max="1009" width="8.42578125" style="5" customWidth="1"/>
    <col min="1010" max="1013" width="8.85546875" style="5"/>
    <col min="1014" max="1014" width="15.42578125" style="5" customWidth="1"/>
    <col min="1015" max="1260" width="8.85546875" style="5"/>
    <col min="1261" max="1261" width="15.42578125" style="5" bestFit="1" customWidth="1"/>
    <col min="1262" max="1263" width="8.85546875" style="5"/>
    <col min="1264" max="1264" width="13" style="5" bestFit="1" customWidth="1"/>
    <col min="1265" max="1265" width="8.42578125" style="5" customWidth="1"/>
    <col min="1266" max="1269" width="8.85546875" style="5"/>
    <col min="1270" max="1270" width="15.42578125" style="5" customWidth="1"/>
    <col min="1271" max="1516" width="8.85546875" style="5"/>
    <col min="1517" max="1517" width="15.42578125" style="5" bestFit="1" customWidth="1"/>
    <col min="1518" max="1519" width="8.85546875" style="5"/>
    <col min="1520" max="1520" width="13" style="5" bestFit="1" customWidth="1"/>
    <col min="1521" max="1521" width="8.42578125" style="5" customWidth="1"/>
    <col min="1522" max="1525" width="8.85546875" style="5"/>
    <col min="1526" max="1526" width="15.42578125" style="5" customWidth="1"/>
    <col min="1527" max="1772" width="8.85546875" style="5"/>
    <col min="1773" max="1773" width="15.42578125" style="5" bestFit="1" customWidth="1"/>
    <col min="1774" max="1775" width="8.85546875" style="5"/>
    <col min="1776" max="1776" width="13" style="5" bestFit="1" customWidth="1"/>
    <col min="1777" max="1777" width="8.42578125" style="5" customWidth="1"/>
    <col min="1778" max="1781" width="8.85546875" style="5"/>
    <col min="1782" max="1782" width="15.42578125" style="5" customWidth="1"/>
    <col min="1783" max="2028" width="8.85546875" style="5"/>
    <col min="2029" max="2029" width="15.42578125" style="5" bestFit="1" customWidth="1"/>
    <col min="2030" max="2031" width="8.85546875" style="5"/>
    <col min="2032" max="2032" width="13" style="5" bestFit="1" customWidth="1"/>
    <col min="2033" max="2033" width="8.42578125" style="5" customWidth="1"/>
    <col min="2034" max="2037" width="8.85546875" style="5"/>
    <col min="2038" max="2038" width="15.42578125" style="5" customWidth="1"/>
    <col min="2039" max="2284" width="8.85546875" style="5"/>
    <col min="2285" max="2285" width="15.42578125" style="5" bestFit="1" customWidth="1"/>
    <col min="2286" max="2287" width="8.85546875" style="5"/>
    <col min="2288" max="2288" width="13" style="5" bestFit="1" customWidth="1"/>
    <col min="2289" max="2289" width="8.42578125" style="5" customWidth="1"/>
    <col min="2290" max="2293" width="8.85546875" style="5"/>
    <col min="2294" max="2294" width="15.42578125" style="5" customWidth="1"/>
    <col min="2295" max="2540" width="8.85546875" style="5"/>
    <col min="2541" max="2541" width="15.42578125" style="5" bestFit="1" customWidth="1"/>
    <col min="2542" max="2543" width="8.85546875" style="5"/>
    <col min="2544" max="2544" width="13" style="5" bestFit="1" customWidth="1"/>
    <col min="2545" max="2545" width="8.42578125" style="5" customWidth="1"/>
    <col min="2546" max="2549" width="8.85546875" style="5"/>
    <col min="2550" max="2550" width="15.42578125" style="5" customWidth="1"/>
    <col min="2551" max="2796" width="8.85546875" style="5"/>
    <col min="2797" max="2797" width="15.42578125" style="5" bestFit="1" customWidth="1"/>
    <col min="2798" max="2799" width="8.85546875" style="5"/>
    <col min="2800" max="2800" width="13" style="5" bestFit="1" customWidth="1"/>
    <col min="2801" max="2801" width="8.42578125" style="5" customWidth="1"/>
    <col min="2802" max="2805" width="8.85546875" style="5"/>
    <col min="2806" max="2806" width="15.42578125" style="5" customWidth="1"/>
    <col min="2807" max="3052" width="8.85546875" style="5"/>
    <col min="3053" max="3053" width="15.42578125" style="5" bestFit="1" customWidth="1"/>
    <col min="3054" max="3055" width="8.85546875" style="5"/>
    <col min="3056" max="3056" width="13" style="5" bestFit="1" customWidth="1"/>
    <col min="3057" max="3057" width="8.42578125" style="5" customWidth="1"/>
    <col min="3058" max="3061" width="8.85546875" style="5"/>
    <col min="3062" max="3062" width="15.42578125" style="5" customWidth="1"/>
    <col min="3063" max="3308" width="8.85546875" style="5"/>
    <col min="3309" max="3309" width="15.42578125" style="5" bestFit="1" customWidth="1"/>
    <col min="3310" max="3311" width="8.85546875" style="5"/>
    <col min="3312" max="3312" width="13" style="5" bestFit="1" customWidth="1"/>
    <col min="3313" max="3313" width="8.42578125" style="5" customWidth="1"/>
    <col min="3314" max="3317" width="8.85546875" style="5"/>
    <col min="3318" max="3318" width="15.42578125" style="5" customWidth="1"/>
    <col min="3319" max="3564" width="8.85546875" style="5"/>
    <col min="3565" max="3565" width="15.42578125" style="5" bestFit="1" customWidth="1"/>
    <col min="3566" max="3567" width="8.85546875" style="5"/>
    <col min="3568" max="3568" width="13" style="5" bestFit="1" customWidth="1"/>
    <col min="3569" max="3569" width="8.42578125" style="5" customWidth="1"/>
    <col min="3570" max="3573" width="8.85546875" style="5"/>
    <col min="3574" max="3574" width="15.42578125" style="5" customWidth="1"/>
    <col min="3575" max="3820" width="8.85546875" style="5"/>
    <col min="3821" max="3821" width="15.42578125" style="5" bestFit="1" customWidth="1"/>
    <col min="3822" max="3823" width="8.85546875" style="5"/>
    <col min="3824" max="3824" width="13" style="5" bestFit="1" customWidth="1"/>
    <col min="3825" max="3825" width="8.42578125" style="5" customWidth="1"/>
    <col min="3826" max="3829" width="8.85546875" style="5"/>
    <col min="3830" max="3830" width="15.42578125" style="5" customWidth="1"/>
    <col min="3831" max="4076" width="8.85546875" style="5"/>
    <col min="4077" max="4077" width="15.42578125" style="5" bestFit="1" customWidth="1"/>
    <col min="4078" max="4079" width="8.85546875" style="5"/>
    <col min="4080" max="4080" width="13" style="5" bestFit="1" customWidth="1"/>
    <col min="4081" max="4081" width="8.42578125" style="5" customWidth="1"/>
    <col min="4082" max="4085" width="8.85546875" style="5"/>
    <col min="4086" max="4086" width="15.42578125" style="5" customWidth="1"/>
    <col min="4087" max="4332" width="8.85546875" style="5"/>
    <col min="4333" max="4333" width="15.42578125" style="5" bestFit="1" customWidth="1"/>
    <col min="4334" max="4335" width="8.85546875" style="5"/>
    <col min="4336" max="4336" width="13" style="5" bestFit="1" customWidth="1"/>
    <col min="4337" max="4337" width="8.42578125" style="5" customWidth="1"/>
    <col min="4338" max="4341" width="8.85546875" style="5"/>
    <col min="4342" max="4342" width="15.42578125" style="5" customWidth="1"/>
    <col min="4343" max="4588" width="8.85546875" style="5"/>
    <col min="4589" max="4589" width="15.42578125" style="5" bestFit="1" customWidth="1"/>
    <col min="4590" max="4591" width="8.85546875" style="5"/>
    <col min="4592" max="4592" width="13" style="5" bestFit="1" customWidth="1"/>
    <col min="4593" max="4593" width="8.42578125" style="5" customWidth="1"/>
    <col min="4594" max="4597" width="8.85546875" style="5"/>
    <col min="4598" max="4598" width="15.42578125" style="5" customWidth="1"/>
    <col min="4599" max="4844" width="8.85546875" style="5"/>
    <col min="4845" max="4845" width="15.42578125" style="5" bestFit="1" customWidth="1"/>
    <col min="4846" max="4847" width="8.85546875" style="5"/>
    <col min="4848" max="4848" width="13" style="5" bestFit="1" customWidth="1"/>
    <col min="4849" max="4849" width="8.42578125" style="5" customWidth="1"/>
    <col min="4850" max="4853" width="8.85546875" style="5"/>
    <col min="4854" max="4854" width="15.42578125" style="5" customWidth="1"/>
    <col min="4855" max="5100" width="8.85546875" style="5"/>
    <col min="5101" max="5101" width="15.42578125" style="5" bestFit="1" customWidth="1"/>
    <col min="5102" max="5103" width="8.85546875" style="5"/>
    <col min="5104" max="5104" width="13" style="5" bestFit="1" customWidth="1"/>
    <col min="5105" max="5105" width="8.42578125" style="5" customWidth="1"/>
    <col min="5106" max="5109" width="8.85546875" style="5"/>
    <col min="5110" max="5110" width="15.42578125" style="5" customWidth="1"/>
    <col min="5111" max="5356" width="8.85546875" style="5"/>
    <col min="5357" max="5357" width="15.42578125" style="5" bestFit="1" customWidth="1"/>
    <col min="5358" max="5359" width="8.85546875" style="5"/>
    <col min="5360" max="5360" width="13" style="5" bestFit="1" customWidth="1"/>
    <col min="5361" max="5361" width="8.42578125" style="5" customWidth="1"/>
    <col min="5362" max="5365" width="8.85546875" style="5"/>
    <col min="5366" max="5366" width="15.42578125" style="5" customWidth="1"/>
    <col min="5367" max="5612" width="8.85546875" style="5"/>
    <col min="5613" max="5613" width="15.42578125" style="5" bestFit="1" customWidth="1"/>
    <col min="5614" max="5615" width="8.85546875" style="5"/>
    <col min="5616" max="5616" width="13" style="5" bestFit="1" customWidth="1"/>
    <col min="5617" max="5617" width="8.42578125" style="5" customWidth="1"/>
    <col min="5618" max="5621" width="8.85546875" style="5"/>
    <col min="5622" max="5622" width="15.42578125" style="5" customWidth="1"/>
    <col min="5623" max="5868" width="8.85546875" style="5"/>
    <col min="5869" max="5869" width="15.42578125" style="5" bestFit="1" customWidth="1"/>
    <col min="5870" max="5871" width="8.85546875" style="5"/>
    <col min="5872" max="5872" width="13" style="5" bestFit="1" customWidth="1"/>
    <col min="5873" max="5873" width="8.42578125" style="5" customWidth="1"/>
    <col min="5874" max="5877" width="8.85546875" style="5"/>
    <col min="5878" max="5878" width="15.42578125" style="5" customWidth="1"/>
    <col min="5879" max="6124" width="8.85546875" style="5"/>
    <col min="6125" max="6125" width="15.42578125" style="5" bestFit="1" customWidth="1"/>
    <col min="6126" max="6127" width="8.85546875" style="5"/>
    <col min="6128" max="6128" width="13" style="5" bestFit="1" customWidth="1"/>
    <col min="6129" max="6129" width="8.42578125" style="5" customWidth="1"/>
    <col min="6130" max="6133" width="8.85546875" style="5"/>
    <col min="6134" max="6134" width="15.42578125" style="5" customWidth="1"/>
    <col min="6135" max="6380" width="8.85546875" style="5"/>
    <col min="6381" max="6381" width="15.42578125" style="5" bestFit="1" customWidth="1"/>
    <col min="6382" max="6383" width="8.85546875" style="5"/>
    <col min="6384" max="6384" width="13" style="5" bestFit="1" customWidth="1"/>
    <col min="6385" max="6385" width="8.42578125" style="5" customWidth="1"/>
    <col min="6386" max="6389" width="8.85546875" style="5"/>
    <col min="6390" max="6390" width="15.42578125" style="5" customWidth="1"/>
    <col min="6391" max="6636" width="8.85546875" style="5"/>
    <col min="6637" max="6637" width="15.42578125" style="5" bestFit="1" customWidth="1"/>
    <col min="6638" max="6639" width="8.85546875" style="5"/>
    <col min="6640" max="6640" width="13" style="5" bestFit="1" customWidth="1"/>
    <col min="6641" max="6641" width="8.42578125" style="5" customWidth="1"/>
    <col min="6642" max="6645" width="8.85546875" style="5"/>
    <col min="6646" max="6646" width="15.42578125" style="5" customWidth="1"/>
    <col min="6647" max="6892" width="8.85546875" style="5"/>
    <col min="6893" max="6893" width="15.42578125" style="5" bestFit="1" customWidth="1"/>
    <col min="6894" max="6895" width="8.85546875" style="5"/>
    <col min="6896" max="6896" width="13" style="5" bestFit="1" customWidth="1"/>
    <col min="6897" max="6897" width="8.42578125" style="5" customWidth="1"/>
    <col min="6898" max="6901" width="8.85546875" style="5"/>
    <col min="6902" max="6902" width="15.42578125" style="5" customWidth="1"/>
    <col min="6903" max="7148" width="8.85546875" style="5"/>
    <col min="7149" max="7149" width="15.42578125" style="5" bestFit="1" customWidth="1"/>
    <col min="7150" max="7151" width="8.85546875" style="5"/>
    <col min="7152" max="7152" width="13" style="5" bestFit="1" customWidth="1"/>
    <col min="7153" max="7153" width="8.42578125" style="5" customWidth="1"/>
    <col min="7154" max="7157" width="8.85546875" style="5"/>
    <col min="7158" max="7158" width="15.42578125" style="5" customWidth="1"/>
    <col min="7159" max="7404" width="8.85546875" style="5"/>
    <col min="7405" max="7405" width="15.42578125" style="5" bestFit="1" customWidth="1"/>
    <col min="7406" max="7407" width="8.85546875" style="5"/>
    <col min="7408" max="7408" width="13" style="5" bestFit="1" customWidth="1"/>
    <col min="7409" max="7409" width="8.42578125" style="5" customWidth="1"/>
    <col min="7410" max="7413" width="8.85546875" style="5"/>
    <col min="7414" max="7414" width="15.42578125" style="5" customWidth="1"/>
    <col min="7415" max="7660" width="8.85546875" style="5"/>
    <col min="7661" max="7661" width="15.42578125" style="5" bestFit="1" customWidth="1"/>
    <col min="7662" max="7663" width="8.85546875" style="5"/>
    <col min="7664" max="7664" width="13" style="5" bestFit="1" customWidth="1"/>
    <col min="7665" max="7665" width="8.42578125" style="5" customWidth="1"/>
    <col min="7666" max="7669" width="8.85546875" style="5"/>
    <col min="7670" max="7670" width="15.42578125" style="5" customWidth="1"/>
    <col min="7671" max="7916" width="8.85546875" style="5"/>
    <col min="7917" max="7917" width="15.42578125" style="5" bestFit="1" customWidth="1"/>
    <col min="7918" max="7919" width="8.85546875" style="5"/>
    <col min="7920" max="7920" width="13" style="5" bestFit="1" customWidth="1"/>
    <col min="7921" max="7921" width="8.42578125" style="5" customWidth="1"/>
    <col min="7922" max="7925" width="8.85546875" style="5"/>
    <col min="7926" max="7926" width="15.42578125" style="5" customWidth="1"/>
    <col min="7927" max="8172" width="8.85546875" style="5"/>
    <col min="8173" max="8173" width="15.42578125" style="5" bestFit="1" customWidth="1"/>
    <col min="8174" max="8175" width="8.85546875" style="5"/>
    <col min="8176" max="8176" width="13" style="5" bestFit="1" customWidth="1"/>
    <col min="8177" max="8177" width="8.42578125" style="5" customWidth="1"/>
    <col min="8178" max="8181" width="8.85546875" style="5"/>
    <col min="8182" max="8182" width="15.42578125" style="5" customWidth="1"/>
    <col min="8183" max="8428" width="8.85546875" style="5"/>
    <col min="8429" max="8429" width="15.42578125" style="5" bestFit="1" customWidth="1"/>
    <col min="8430" max="8431" width="8.85546875" style="5"/>
    <col min="8432" max="8432" width="13" style="5" bestFit="1" customWidth="1"/>
    <col min="8433" max="8433" width="8.42578125" style="5" customWidth="1"/>
    <col min="8434" max="8437" width="8.85546875" style="5"/>
    <col min="8438" max="8438" width="15.42578125" style="5" customWidth="1"/>
    <col min="8439" max="8684" width="8.85546875" style="5"/>
    <col min="8685" max="8685" width="15.42578125" style="5" bestFit="1" customWidth="1"/>
    <col min="8686" max="8687" width="8.85546875" style="5"/>
    <col min="8688" max="8688" width="13" style="5" bestFit="1" customWidth="1"/>
    <col min="8689" max="8689" width="8.42578125" style="5" customWidth="1"/>
    <col min="8690" max="8693" width="8.85546875" style="5"/>
    <col min="8694" max="8694" width="15.42578125" style="5" customWidth="1"/>
    <col min="8695" max="8940" width="8.85546875" style="5"/>
    <col min="8941" max="8941" width="15.42578125" style="5" bestFit="1" customWidth="1"/>
    <col min="8942" max="8943" width="8.85546875" style="5"/>
    <col min="8944" max="8944" width="13" style="5" bestFit="1" customWidth="1"/>
    <col min="8945" max="8945" width="8.42578125" style="5" customWidth="1"/>
    <col min="8946" max="8949" width="8.85546875" style="5"/>
    <col min="8950" max="8950" width="15.42578125" style="5" customWidth="1"/>
    <col min="8951" max="9196" width="8.85546875" style="5"/>
    <col min="9197" max="9197" width="15.42578125" style="5" bestFit="1" customWidth="1"/>
    <col min="9198" max="9199" width="8.85546875" style="5"/>
    <col min="9200" max="9200" width="13" style="5" bestFit="1" customWidth="1"/>
    <col min="9201" max="9201" width="8.42578125" style="5" customWidth="1"/>
    <col min="9202" max="9205" width="8.85546875" style="5"/>
    <col min="9206" max="9206" width="15.42578125" style="5" customWidth="1"/>
    <col min="9207" max="9452" width="8.85546875" style="5"/>
    <col min="9453" max="9453" width="15.42578125" style="5" bestFit="1" customWidth="1"/>
    <col min="9454" max="9455" width="8.85546875" style="5"/>
    <col min="9456" max="9456" width="13" style="5" bestFit="1" customWidth="1"/>
    <col min="9457" max="9457" width="8.42578125" style="5" customWidth="1"/>
    <col min="9458" max="9461" width="8.85546875" style="5"/>
    <col min="9462" max="9462" width="15.42578125" style="5" customWidth="1"/>
    <col min="9463" max="9708" width="8.85546875" style="5"/>
    <col min="9709" max="9709" width="15.42578125" style="5" bestFit="1" customWidth="1"/>
    <col min="9710" max="9711" width="8.85546875" style="5"/>
    <col min="9712" max="9712" width="13" style="5" bestFit="1" customWidth="1"/>
    <col min="9713" max="9713" width="8.42578125" style="5" customWidth="1"/>
    <col min="9714" max="9717" width="8.85546875" style="5"/>
    <col min="9718" max="9718" width="15.42578125" style="5" customWidth="1"/>
    <col min="9719" max="9964" width="8.85546875" style="5"/>
    <col min="9965" max="9965" width="15.42578125" style="5" bestFit="1" customWidth="1"/>
    <col min="9966" max="9967" width="8.85546875" style="5"/>
    <col min="9968" max="9968" width="13" style="5" bestFit="1" customWidth="1"/>
    <col min="9969" max="9969" width="8.42578125" style="5" customWidth="1"/>
    <col min="9970" max="9973" width="8.85546875" style="5"/>
    <col min="9974" max="9974" width="15.42578125" style="5" customWidth="1"/>
    <col min="9975" max="10220" width="8.85546875" style="5"/>
    <col min="10221" max="10221" width="15.42578125" style="5" bestFit="1" customWidth="1"/>
    <col min="10222" max="10223" width="8.85546875" style="5"/>
    <col min="10224" max="10224" width="13" style="5" bestFit="1" customWidth="1"/>
    <col min="10225" max="10225" width="8.42578125" style="5" customWidth="1"/>
    <col min="10226" max="10229" width="8.85546875" style="5"/>
    <col min="10230" max="10230" width="15.42578125" style="5" customWidth="1"/>
    <col min="10231" max="10476" width="8.85546875" style="5"/>
    <col min="10477" max="10477" width="15.42578125" style="5" bestFit="1" customWidth="1"/>
    <col min="10478" max="10479" width="8.85546875" style="5"/>
    <col min="10480" max="10480" width="13" style="5" bestFit="1" customWidth="1"/>
    <col min="10481" max="10481" width="8.42578125" style="5" customWidth="1"/>
    <col min="10482" max="10485" width="8.85546875" style="5"/>
    <col min="10486" max="10486" width="15.42578125" style="5" customWidth="1"/>
    <col min="10487" max="10732" width="8.85546875" style="5"/>
    <col min="10733" max="10733" width="15.42578125" style="5" bestFit="1" customWidth="1"/>
    <col min="10734" max="10735" width="8.85546875" style="5"/>
    <col min="10736" max="10736" width="13" style="5" bestFit="1" customWidth="1"/>
    <col min="10737" max="10737" width="8.42578125" style="5" customWidth="1"/>
    <col min="10738" max="10741" width="8.85546875" style="5"/>
    <col min="10742" max="10742" width="15.42578125" style="5" customWidth="1"/>
    <col min="10743" max="10988" width="8.85546875" style="5"/>
    <col min="10989" max="10989" width="15.42578125" style="5" bestFit="1" customWidth="1"/>
    <col min="10990" max="10991" width="8.85546875" style="5"/>
    <col min="10992" max="10992" width="13" style="5" bestFit="1" customWidth="1"/>
    <col min="10993" max="10993" width="8.42578125" style="5" customWidth="1"/>
    <col min="10994" max="10997" width="8.85546875" style="5"/>
    <col min="10998" max="10998" width="15.42578125" style="5" customWidth="1"/>
    <col min="10999" max="11244" width="8.85546875" style="5"/>
    <col min="11245" max="11245" width="15.42578125" style="5" bestFit="1" customWidth="1"/>
    <col min="11246" max="11247" width="8.85546875" style="5"/>
    <col min="11248" max="11248" width="13" style="5" bestFit="1" customWidth="1"/>
    <col min="11249" max="11249" width="8.42578125" style="5" customWidth="1"/>
    <col min="11250" max="11253" width="8.85546875" style="5"/>
    <col min="11254" max="11254" width="15.42578125" style="5" customWidth="1"/>
    <col min="11255" max="11500" width="8.85546875" style="5"/>
    <col min="11501" max="11501" width="15.42578125" style="5" bestFit="1" customWidth="1"/>
    <col min="11502" max="11503" width="8.85546875" style="5"/>
    <col min="11504" max="11504" width="13" style="5" bestFit="1" customWidth="1"/>
    <col min="11505" max="11505" width="8.42578125" style="5" customWidth="1"/>
    <col min="11506" max="11509" width="8.85546875" style="5"/>
    <col min="11510" max="11510" width="15.42578125" style="5" customWidth="1"/>
    <col min="11511" max="11756" width="8.85546875" style="5"/>
    <col min="11757" max="11757" width="15.42578125" style="5" bestFit="1" customWidth="1"/>
    <col min="11758" max="11759" width="8.85546875" style="5"/>
    <col min="11760" max="11760" width="13" style="5" bestFit="1" customWidth="1"/>
    <col min="11761" max="11761" width="8.42578125" style="5" customWidth="1"/>
    <col min="11762" max="11765" width="8.85546875" style="5"/>
    <col min="11766" max="11766" width="15.42578125" style="5" customWidth="1"/>
    <col min="11767" max="12012" width="8.85546875" style="5"/>
    <col min="12013" max="12013" width="15.42578125" style="5" bestFit="1" customWidth="1"/>
    <col min="12014" max="12015" width="8.85546875" style="5"/>
    <col min="12016" max="12016" width="13" style="5" bestFit="1" customWidth="1"/>
    <col min="12017" max="12017" width="8.42578125" style="5" customWidth="1"/>
    <col min="12018" max="12021" width="8.85546875" style="5"/>
    <col min="12022" max="12022" width="15.42578125" style="5" customWidth="1"/>
    <col min="12023" max="12268" width="8.85546875" style="5"/>
    <col min="12269" max="12269" width="15.42578125" style="5" bestFit="1" customWidth="1"/>
    <col min="12270" max="12271" width="8.85546875" style="5"/>
    <col min="12272" max="12272" width="13" style="5" bestFit="1" customWidth="1"/>
    <col min="12273" max="12273" width="8.42578125" style="5" customWidth="1"/>
    <col min="12274" max="12277" width="8.85546875" style="5"/>
    <col min="12278" max="12278" width="15.42578125" style="5" customWidth="1"/>
    <col min="12279" max="12524" width="8.85546875" style="5"/>
    <col min="12525" max="12525" width="15.42578125" style="5" bestFit="1" customWidth="1"/>
    <col min="12526" max="12527" width="8.85546875" style="5"/>
    <col min="12528" max="12528" width="13" style="5" bestFit="1" customWidth="1"/>
    <col min="12529" max="12529" width="8.42578125" style="5" customWidth="1"/>
    <col min="12530" max="12533" width="8.85546875" style="5"/>
    <col min="12534" max="12534" width="15.42578125" style="5" customWidth="1"/>
    <col min="12535" max="12780" width="8.85546875" style="5"/>
    <col min="12781" max="12781" width="15.42578125" style="5" bestFit="1" customWidth="1"/>
    <col min="12782" max="12783" width="8.85546875" style="5"/>
    <col min="12784" max="12784" width="13" style="5" bestFit="1" customWidth="1"/>
    <col min="12785" max="12785" width="8.42578125" style="5" customWidth="1"/>
    <col min="12786" max="12789" width="8.85546875" style="5"/>
    <col min="12790" max="12790" width="15.42578125" style="5" customWidth="1"/>
    <col min="12791" max="13036" width="8.85546875" style="5"/>
    <col min="13037" max="13037" width="15.42578125" style="5" bestFit="1" customWidth="1"/>
    <col min="13038" max="13039" width="8.85546875" style="5"/>
    <col min="13040" max="13040" width="13" style="5" bestFit="1" customWidth="1"/>
    <col min="13041" max="13041" width="8.42578125" style="5" customWidth="1"/>
    <col min="13042" max="13045" width="8.85546875" style="5"/>
    <col min="13046" max="13046" width="15.42578125" style="5" customWidth="1"/>
    <col min="13047" max="13292" width="8.85546875" style="5"/>
    <col min="13293" max="13293" width="15.42578125" style="5" bestFit="1" customWidth="1"/>
    <col min="13294" max="13295" width="8.85546875" style="5"/>
    <col min="13296" max="13296" width="13" style="5" bestFit="1" customWidth="1"/>
    <col min="13297" max="13297" width="8.42578125" style="5" customWidth="1"/>
    <col min="13298" max="13301" width="8.85546875" style="5"/>
    <col min="13302" max="13302" width="15.42578125" style="5" customWidth="1"/>
    <col min="13303" max="13548" width="8.85546875" style="5"/>
    <col min="13549" max="13549" width="15.42578125" style="5" bestFit="1" customWidth="1"/>
    <col min="13550" max="13551" width="8.85546875" style="5"/>
    <col min="13552" max="13552" width="13" style="5" bestFit="1" customWidth="1"/>
    <col min="13553" max="13553" width="8.42578125" style="5" customWidth="1"/>
    <col min="13554" max="13557" width="8.85546875" style="5"/>
    <col min="13558" max="13558" width="15.42578125" style="5" customWidth="1"/>
    <col min="13559" max="13804" width="8.85546875" style="5"/>
    <col min="13805" max="13805" width="15.42578125" style="5" bestFit="1" customWidth="1"/>
    <col min="13806" max="13807" width="8.85546875" style="5"/>
    <col min="13808" max="13808" width="13" style="5" bestFit="1" customWidth="1"/>
    <col min="13809" max="13809" width="8.42578125" style="5" customWidth="1"/>
    <col min="13810" max="13813" width="8.85546875" style="5"/>
    <col min="13814" max="13814" width="15.42578125" style="5" customWidth="1"/>
    <col min="13815" max="14060" width="8.85546875" style="5"/>
    <col min="14061" max="14061" width="15.42578125" style="5" bestFit="1" customWidth="1"/>
    <col min="14062" max="14063" width="8.85546875" style="5"/>
    <col min="14064" max="14064" width="13" style="5" bestFit="1" customWidth="1"/>
    <col min="14065" max="14065" width="8.42578125" style="5" customWidth="1"/>
    <col min="14066" max="14069" width="8.85546875" style="5"/>
    <col min="14070" max="14070" width="15.42578125" style="5" customWidth="1"/>
    <col min="14071" max="14316" width="8.85546875" style="5"/>
    <col min="14317" max="14317" width="15.42578125" style="5" bestFit="1" customWidth="1"/>
    <col min="14318" max="14319" width="8.85546875" style="5"/>
    <col min="14320" max="14320" width="13" style="5" bestFit="1" customWidth="1"/>
    <col min="14321" max="14321" width="8.42578125" style="5" customWidth="1"/>
    <col min="14322" max="14325" width="8.85546875" style="5"/>
    <col min="14326" max="14326" width="15.42578125" style="5" customWidth="1"/>
    <col min="14327" max="14572" width="8.85546875" style="5"/>
    <col min="14573" max="14573" width="15.42578125" style="5" bestFit="1" customWidth="1"/>
    <col min="14574" max="14575" width="8.85546875" style="5"/>
    <col min="14576" max="14576" width="13" style="5" bestFit="1" customWidth="1"/>
    <col min="14577" max="14577" width="8.42578125" style="5" customWidth="1"/>
    <col min="14578" max="14581" width="8.85546875" style="5"/>
    <col min="14582" max="14582" width="15.42578125" style="5" customWidth="1"/>
    <col min="14583" max="14828" width="8.85546875" style="5"/>
    <col min="14829" max="14829" width="15.42578125" style="5" bestFit="1" customWidth="1"/>
    <col min="14830" max="14831" width="8.85546875" style="5"/>
    <col min="14832" max="14832" width="13" style="5" bestFit="1" customWidth="1"/>
    <col min="14833" max="14833" width="8.42578125" style="5" customWidth="1"/>
    <col min="14834" max="14837" width="8.85546875" style="5"/>
    <col min="14838" max="14838" width="15.42578125" style="5" customWidth="1"/>
    <col min="14839" max="15084" width="8.85546875" style="5"/>
    <col min="15085" max="15085" width="15.42578125" style="5" bestFit="1" customWidth="1"/>
    <col min="15086" max="15087" width="8.85546875" style="5"/>
    <col min="15088" max="15088" width="13" style="5" bestFit="1" customWidth="1"/>
    <col min="15089" max="15089" width="8.42578125" style="5" customWidth="1"/>
    <col min="15090" max="15093" width="8.85546875" style="5"/>
    <col min="15094" max="15094" width="15.42578125" style="5" customWidth="1"/>
    <col min="15095" max="15340" width="8.85546875" style="5"/>
    <col min="15341" max="15341" width="15.42578125" style="5" bestFit="1" customWidth="1"/>
    <col min="15342" max="15343" width="8.85546875" style="5"/>
    <col min="15344" max="15344" width="13" style="5" bestFit="1" customWidth="1"/>
    <col min="15345" max="15345" width="8.42578125" style="5" customWidth="1"/>
    <col min="15346" max="15349" width="8.85546875" style="5"/>
    <col min="15350" max="15350" width="15.42578125" style="5" customWidth="1"/>
    <col min="15351" max="15596" width="8.85546875" style="5"/>
    <col min="15597" max="15597" width="15.42578125" style="5" bestFit="1" customWidth="1"/>
    <col min="15598" max="15599" width="8.85546875" style="5"/>
    <col min="15600" max="15600" width="13" style="5" bestFit="1" customWidth="1"/>
    <col min="15601" max="15601" width="8.42578125" style="5" customWidth="1"/>
    <col min="15602" max="15605" width="8.85546875" style="5"/>
    <col min="15606" max="15606" width="15.42578125" style="5" customWidth="1"/>
    <col min="15607" max="15852" width="8.85546875" style="5"/>
    <col min="15853" max="15853" width="15.42578125" style="5" bestFit="1" customWidth="1"/>
    <col min="15854" max="15855" width="8.85546875" style="5"/>
    <col min="15856" max="15856" width="13" style="5" bestFit="1" customWidth="1"/>
    <col min="15857" max="15857" width="8.42578125" style="5" customWidth="1"/>
    <col min="15858" max="15861" width="8.85546875" style="5"/>
    <col min="15862" max="15862" width="15.42578125" style="5" customWidth="1"/>
    <col min="15863" max="16108" width="8.85546875" style="5"/>
    <col min="16109" max="16109" width="15.42578125" style="5" bestFit="1" customWidth="1"/>
    <col min="16110" max="16111" width="8.85546875" style="5"/>
    <col min="16112" max="16112" width="13" style="5" bestFit="1" customWidth="1"/>
    <col min="16113" max="16113" width="8.42578125" style="5" customWidth="1"/>
    <col min="16114" max="16117" width="8.85546875" style="5"/>
    <col min="16118" max="16118" width="15.42578125" style="5" customWidth="1"/>
    <col min="16119" max="16384" width="8.85546875" style="5"/>
  </cols>
  <sheetData>
    <row r="1" spans="1:13" ht="27.75" customHeight="1">
      <c r="C1" s="20" t="s">
        <v>29</v>
      </c>
    </row>
    <row r="2" spans="1:13" ht="20.25">
      <c r="D2" s="13" t="s">
        <v>7</v>
      </c>
    </row>
    <row r="3" spans="1:13" s="3" customFormat="1" ht="15.75">
      <c r="C3" s="21"/>
      <c r="D3"/>
      <c r="E3" s="18"/>
      <c r="F3" s="24"/>
      <c r="G3" s="4">
        <v>0.52083333333333337</v>
      </c>
      <c r="H3" s="22" t="s">
        <v>8</v>
      </c>
      <c r="I3" s="5"/>
      <c r="J3" s="19"/>
      <c r="K3" s="9"/>
      <c r="L3" s="5"/>
      <c r="M3" s="5"/>
    </row>
    <row r="4" spans="1:13" s="3" customFormat="1" ht="15.75">
      <c r="A4" s="1"/>
      <c r="C4" s="2"/>
      <c r="F4" s="2"/>
      <c r="G4" s="4">
        <v>0.52083333333333337</v>
      </c>
      <c r="H4" s="32" t="s">
        <v>132</v>
      </c>
      <c r="I4" s="31"/>
      <c r="J4" s="31"/>
      <c r="K4" s="5"/>
      <c r="L4" s="5"/>
      <c r="M4" s="5"/>
    </row>
    <row r="5" spans="1:13" ht="15.75">
      <c r="G5" s="4">
        <v>0.53125</v>
      </c>
      <c r="H5" s="34" t="s">
        <v>131</v>
      </c>
      <c r="I5" s="31"/>
      <c r="J5" s="31"/>
    </row>
    <row r="6" spans="1:13" ht="15.75">
      <c r="A6" s="5" t="s">
        <v>13</v>
      </c>
      <c r="B6" s="4">
        <v>0.33333333333333331</v>
      </c>
      <c r="C6" s="33" t="s">
        <v>95</v>
      </c>
      <c r="D6" s="31"/>
      <c r="G6" s="4">
        <v>0.625</v>
      </c>
      <c r="H6" s="34" t="s">
        <v>133</v>
      </c>
      <c r="I6" s="31"/>
      <c r="J6" s="31"/>
    </row>
    <row r="7" spans="1:13" ht="15.75">
      <c r="B7" s="4">
        <v>0.34027777777777773</v>
      </c>
      <c r="C7" s="6" t="s">
        <v>14</v>
      </c>
      <c r="G7" s="4">
        <v>0.63541666666666663</v>
      </c>
      <c r="H7" s="34" t="s">
        <v>138</v>
      </c>
      <c r="I7" s="31"/>
      <c r="J7" s="35"/>
      <c r="K7" s="31"/>
    </row>
    <row r="8" spans="1:13" ht="15.75">
      <c r="B8" s="4">
        <v>0.35069444444444442</v>
      </c>
      <c r="C8" s="6" t="s">
        <v>6</v>
      </c>
      <c r="G8" s="4">
        <v>0.70833333333333337</v>
      </c>
      <c r="H8" s="34" t="s">
        <v>134</v>
      </c>
      <c r="I8" s="31"/>
      <c r="J8" s="31"/>
    </row>
    <row r="9" spans="1:13" ht="15.75">
      <c r="B9" s="4" t="s">
        <v>96</v>
      </c>
      <c r="C9" s="6" t="s">
        <v>9</v>
      </c>
      <c r="D9" s="7"/>
      <c r="E9" s="7"/>
      <c r="F9" s="12"/>
      <c r="G9" s="4">
        <v>0.71875</v>
      </c>
      <c r="H9" s="34" t="s">
        <v>135</v>
      </c>
      <c r="I9" s="31"/>
      <c r="J9" s="35"/>
    </row>
    <row r="10" spans="1:13" ht="15.75">
      <c r="B10" s="4">
        <v>0.4375</v>
      </c>
      <c r="C10" s="34" t="s">
        <v>97</v>
      </c>
      <c r="D10" s="35"/>
      <c r="E10" s="7"/>
      <c r="F10" s="12"/>
      <c r="G10" s="76">
        <v>0.8125</v>
      </c>
      <c r="H10" s="5" t="s">
        <v>136</v>
      </c>
    </row>
    <row r="11" spans="1:13" ht="15.75">
      <c r="B11" s="4">
        <v>0.44791666666666669</v>
      </c>
      <c r="C11" s="34" t="s">
        <v>98</v>
      </c>
      <c r="D11" s="7"/>
      <c r="E11" s="7"/>
      <c r="F11" s="12"/>
      <c r="G11" s="4"/>
      <c r="H11" s="34"/>
      <c r="I11" s="31"/>
      <c r="J11" s="31"/>
      <c r="L11" s="11"/>
    </row>
    <row r="12" spans="1:13">
      <c r="B12" s="4">
        <v>0.45833333333333331</v>
      </c>
      <c r="C12" s="6" t="s">
        <v>99</v>
      </c>
      <c r="D12" s="7"/>
      <c r="E12" s="7"/>
      <c r="F12" s="12"/>
      <c r="G12" s="4"/>
      <c r="H12" s="6"/>
      <c r="J12" s="7"/>
      <c r="L12" s="11"/>
    </row>
    <row r="13" spans="1:13" ht="17.45" customHeight="1" thickBot="1">
      <c r="A13" s="8"/>
      <c r="B13" s="30"/>
      <c r="C13" s="3"/>
      <c r="D13" s="3"/>
      <c r="E13" s="3"/>
      <c r="F13" s="2"/>
      <c r="G13" s="76"/>
    </row>
    <row r="14" spans="1:13" s="16" customFormat="1" ht="15.75">
      <c r="A14" s="166" t="s">
        <v>1</v>
      </c>
      <c r="B14" s="167" t="s">
        <v>2</v>
      </c>
      <c r="C14" s="167" t="s">
        <v>3</v>
      </c>
      <c r="D14" s="168" t="s">
        <v>4</v>
      </c>
      <c r="E14" s="184"/>
      <c r="F14" s="552" t="s">
        <v>1</v>
      </c>
      <c r="G14" s="553"/>
      <c r="H14" s="167" t="s">
        <v>2</v>
      </c>
      <c r="I14" s="167" t="s">
        <v>3</v>
      </c>
      <c r="J14" s="168" t="s">
        <v>4</v>
      </c>
    </row>
    <row r="15" spans="1:13" ht="15.75">
      <c r="A15" s="169" t="s">
        <v>5</v>
      </c>
      <c r="B15" s="140"/>
      <c r="C15" s="141" t="s">
        <v>27</v>
      </c>
      <c r="D15" s="170"/>
      <c r="E15" s="185"/>
      <c r="F15" s="554" t="s">
        <v>5</v>
      </c>
      <c r="G15" s="555"/>
      <c r="H15" s="140"/>
      <c r="I15" s="140"/>
      <c r="J15" s="170"/>
    </row>
    <row r="16" spans="1:13" ht="15.75">
      <c r="A16" s="171">
        <v>0.35069444444444442</v>
      </c>
      <c r="B16" s="142"/>
      <c r="C16" s="143">
        <v>1</v>
      </c>
      <c r="D16" s="172">
        <v>10</v>
      </c>
      <c r="E16" s="186"/>
      <c r="F16" s="540">
        <v>0.54166666666666663</v>
      </c>
      <c r="G16" s="541"/>
      <c r="H16" s="143"/>
      <c r="I16" s="143">
        <v>25</v>
      </c>
      <c r="J16" s="195">
        <v>26</v>
      </c>
    </row>
    <row r="17" spans="1:17" ht="15.75">
      <c r="A17" s="171">
        <v>0.3527777777777778</v>
      </c>
      <c r="B17" s="142"/>
      <c r="C17" s="143">
        <v>3</v>
      </c>
      <c r="D17" s="173">
        <v>4</v>
      </c>
      <c r="E17" s="186"/>
      <c r="F17" s="540">
        <v>0.54375000000000007</v>
      </c>
      <c r="G17" s="541"/>
      <c r="H17" s="143"/>
      <c r="I17" s="146">
        <v>27</v>
      </c>
      <c r="J17" s="172">
        <v>28</v>
      </c>
    </row>
    <row r="18" spans="1:17" ht="15.75">
      <c r="A18" s="171">
        <v>0.35486111111111113</v>
      </c>
      <c r="B18" s="142"/>
      <c r="C18" s="143">
        <v>5</v>
      </c>
      <c r="D18" s="172">
        <v>6</v>
      </c>
      <c r="E18" s="186"/>
      <c r="F18" s="540">
        <v>0.54583333333333328</v>
      </c>
      <c r="G18" s="541"/>
      <c r="H18" s="147"/>
      <c r="I18" s="143">
        <v>29</v>
      </c>
      <c r="J18" s="196">
        <v>30</v>
      </c>
      <c r="M18" s="4"/>
      <c r="N18" s="22"/>
      <c r="P18" s="19"/>
      <c r="Q18" s="9"/>
    </row>
    <row r="19" spans="1:17" ht="15.75">
      <c r="A19" s="171">
        <v>0.35694444444444445</v>
      </c>
      <c r="B19" s="142"/>
      <c r="C19" s="143">
        <v>7</v>
      </c>
      <c r="D19" s="172">
        <v>8</v>
      </c>
      <c r="E19" s="186"/>
      <c r="F19" s="540">
        <v>0.54791666666666705</v>
      </c>
      <c r="G19" s="541"/>
      <c r="H19" s="144"/>
      <c r="I19" s="143">
        <v>31</v>
      </c>
      <c r="J19" s="172">
        <v>32</v>
      </c>
      <c r="M19" s="4"/>
      <c r="N19" s="32"/>
      <c r="O19" s="31"/>
      <c r="P19" s="31"/>
    </row>
    <row r="20" spans="1:17" ht="15.75">
      <c r="A20" s="171">
        <v>0.359027777777778</v>
      </c>
      <c r="B20" s="142"/>
      <c r="C20" s="143">
        <v>9</v>
      </c>
      <c r="D20" s="172">
        <v>2</v>
      </c>
      <c r="E20" s="186"/>
      <c r="F20" s="540">
        <v>0.55000000000000004</v>
      </c>
      <c r="G20" s="541"/>
      <c r="H20" s="147"/>
      <c r="I20" s="143">
        <v>33</v>
      </c>
      <c r="J20" s="172">
        <v>34</v>
      </c>
      <c r="M20" s="4"/>
      <c r="N20" s="34"/>
      <c r="O20" s="31"/>
      <c r="P20" s="31"/>
    </row>
    <row r="21" spans="1:17" ht="15.75">
      <c r="A21" s="171">
        <v>0.36111111111111099</v>
      </c>
      <c r="B21" s="142"/>
      <c r="C21" s="143">
        <v>11</v>
      </c>
      <c r="D21" s="172">
        <v>12</v>
      </c>
      <c r="E21" s="186"/>
      <c r="F21" s="540">
        <v>0.55208333333333404</v>
      </c>
      <c r="G21" s="541"/>
      <c r="H21" s="147"/>
      <c r="I21" s="143"/>
      <c r="J21" s="172" t="s">
        <v>137</v>
      </c>
      <c r="M21" s="4"/>
      <c r="N21" s="34"/>
      <c r="O21" s="31"/>
      <c r="P21" s="31"/>
    </row>
    <row r="22" spans="1:17" ht="15.75">
      <c r="A22" s="171">
        <v>0.36319444444444499</v>
      </c>
      <c r="B22" s="142"/>
      <c r="C22" s="143">
        <v>13</v>
      </c>
      <c r="D22" s="172">
        <v>14</v>
      </c>
      <c r="E22" s="187"/>
      <c r="F22" s="540">
        <v>0.55416666666666703</v>
      </c>
      <c r="G22" s="541"/>
      <c r="H22" s="147"/>
      <c r="I22" s="143">
        <v>35</v>
      </c>
      <c r="J22" s="172">
        <v>36</v>
      </c>
      <c r="M22" s="4"/>
      <c r="N22" s="34"/>
      <c r="O22" s="31"/>
      <c r="P22" s="35"/>
      <c r="Q22" s="31"/>
    </row>
    <row r="23" spans="1:17" ht="15.75">
      <c r="A23" s="171">
        <v>0.36527777777777798</v>
      </c>
      <c r="B23" s="142"/>
      <c r="C23" s="143">
        <v>23</v>
      </c>
      <c r="D23" s="172"/>
      <c r="E23" s="187"/>
      <c r="F23" s="540">
        <v>0.55625000000000102</v>
      </c>
      <c r="G23" s="541"/>
      <c r="H23" s="143"/>
      <c r="I23" s="146">
        <v>37</v>
      </c>
      <c r="J23" s="196">
        <v>38</v>
      </c>
      <c r="M23" s="4"/>
      <c r="N23" s="34"/>
      <c r="O23" s="31"/>
      <c r="P23" s="31"/>
    </row>
    <row r="24" spans="1:17" ht="15.75">
      <c r="A24" s="171">
        <v>0.36736111111111203</v>
      </c>
      <c r="B24" s="142"/>
      <c r="C24" s="143">
        <v>10</v>
      </c>
      <c r="D24" s="172">
        <v>1</v>
      </c>
      <c r="E24" s="186"/>
      <c r="F24" s="540">
        <v>0.55833333333333401</v>
      </c>
      <c r="G24" s="541"/>
      <c r="H24" s="143"/>
      <c r="I24" s="146">
        <v>39</v>
      </c>
      <c r="J24" s="172">
        <v>25</v>
      </c>
      <c r="M24" s="4"/>
      <c r="N24" s="6"/>
      <c r="P24" s="7"/>
    </row>
    <row r="25" spans="1:17" ht="15.75">
      <c r="A25" s="171">
        <v>0.36944444444444502</v>
      </c>
      <c r="B25" s="142"/>
      <c r="C25" s="145">
        <v>4</v>
      </c>
      <c r="D25" s="172">
        <v>3</v>
      </c>
      <c r="E25" s="186"/>
      <c r="F25" s="540">
        <v>0.56041666666666801</v>
      </c>
      <c r="G25" s="541"/>
      <c r="H25" s="148"/>
      <c r="I25" s="144">
        <v>26</v>
      </c>
      <c r="J25" s="197">
        <v>27</v>
      </c>
      <c r="M25" s="76"/>
    </row>
    <row r="26" spans="1:17" ht="15.75">
      <c r="A26" s="171">
        <v>0.37152777777777801</v>
      </c>
      <c r="B26" s="142"/>
      <c r="C26" s="143">
        <v>6</v>
      </c>
      <c r="D26" s="172">
        <v>5</v>
      </c>
      <c r="E26" s="186"/>
      <c r="F26" s="540">
        <v>0.562500000000001</v>
      </c>
      <c r="G26" s="541"/>
      <c r="H26" s="148"/>
      <c r="I26" s="143">
        <v>28</v>
      </c>
      <c r="J26" s="172">
        <v>29</v>
      </c>
    </row>
    <row r="27" spans="1:17" ht="15.75">
      <c r="A27" s="171">
        <v>0.373611111111112</v>
      </c>
      <c r="B27" s="142"/>
      <c r="C27" s="143">
        <v>8</v>
      </c>
      <c r="D27" s="172">
        <v>7</v>
      </c>
      <c r="E27" s="186"/>
      <c r="F27" s="540">
        <v>0.56458333333333399</v>
      </c>
      <c r="G27" s="541"/>
      <c r="H27" s="149"/>
      <c r="I27" s="148">
        <v>30</v>
      </c>
      <c r="J27" s="172">
        <v>31</v>
      </c>
    </row>
    <row r="28" spans="1:17" ht="15.75">
      <c r="A28" s="171">
        <v>0.375694444444445</v>
      </c>
      <c r="B28" s="142"/>
      <c r="C28" s="143">
        <v>2</v>
      </c>
      <c r="D28" s="172">
        <v>9</v>
      </c>
      <c r="E28" s="186"/>
      <c r="F28" s="540">
        <v>0.56666666666666798</v>
      </c>
      <c r="G28" s="541"/>
      <c r="H28" s="149"/>
      <c r="I28" s="143">
        <v>32</v>
      </c>
      <c r="J28" s="172">
        <v>33</v>
      </c>
    </row>
    <row r="29" spans="1:17" ht="15.75">
      <c r="A29" s="171">
        <v>0.37777777777777799</v>
      </c>
      <c r="B29" s="142"/>
      <c r="C29" s="143">
        <v>12</v>
      </c>
      <c r="D29" s="172">
        <v>11</v>
      </c>
      <c r="E29" s="186"/>
      <c r="F29" s="540">
        <v>0.56875000000000098</v>
      </c>
      <c r="G29" s="541"/>
      <c r="H29" s="142"/>
      <c r="I29" s="143">
        <v>34</v>
      </c>
      <c r="J29" s="172">
        <v>35</v>
      </c>
      <c r="N29" s="28"/>
    </row>
    <row r="30" spans="1:17" ht="15.75">
      <c r="A30" s="171">
        <v>0.37986111111111198</v>
      </c>
      <c r="B30" s="142"/>
      <c r="C30" s="143">
        <v>14</v>
      </c>
      <c r="D30" s="172">
        <v>13</v>
      </c>
      <c r="E30" s="186"/>
      <c r="F30" s="540">
        <v>0.57083333333333497</v>
      </c>
      <c r="G30" s="541"/>
      <c r="H30" s="142"/>
      <c r="I30" s="143" t="s">
        <v>137</v>
      </c>
      <c r="J30" s="172"/>
      <c r="N30" s="28"/>
    </row>
    <row r="31" spans="1:17" ht="15.75">
      <c r="A31" s="171">
        <v>0.38194444444444497</v>
      </c>
      <c r="B31" s="142"/>
      <c r="C31" s="143"/>
      <c r="D31" s="172">
        <v>23</v>
      </c>
      <c r="E31" s="186"/>
      <c r="F31" s="540">
        <v>0.57291666666666796</v>
      </c>
      <c r="G31" s="541"/>
      <c r="H31" s="142"/>
      <c r="I31" s="143">
        <v>36</v>
      </c>
      <c r="J31" s="197">
        <v>37</v>
      </c>
      <c r="N31" s="28"/>
    </row>
    <row r="32" spans="1:17" ht="15.75">
      <c r="A32" s="174" t="s">
        <v>0</v>
      </c>
      <c r="B32" s="150"/>
      <c r="C32" s="151"/>
      <c r="D32" s="175"/>
      <c r="E32" s="188"/>
      <c r="F32" s="540">
        <v>0.57500000000000195</v>
      </c>
      <c r="G32" s="541"/>
      <c r="H32" s="152"/>
      <c r="I32" s="148">
        <v>38</v>
      </c>
      <c r="J32" s="197">
        <v>39</v>
      </c>
      <c r="N32" s="28"/>
    </row>
    <row r="33" spans="1:14" ht="15.75">
      <c r="A33" s="171">
        <v>0.38541666666666669</v>
      </c>
      <c r="B33" s="142"/>
      <c r="C33" s="143">
        <v>1</v>
      </c>
      <c r="D33" s="172">
        <v>10</v>
      </c>
      <c r="E33" s="186"/>
      <c r="F33" s="542" t="s">
        <v>0</v>
      </c>
      <c r="G33" s="543"/>
      <c r="H33" s="153"/>
      <c r="I33" s="151"/>
      <c r="J33" s="175"/>
      <c r="N33" s="28"/>
    </row>
    <row r="34" spans="1:14" ht="15.75">
      <c r="A34" s="171">
        <v>0.3888888888888889</v>
      </c>
      <c r="B34" s="142"/>
      <c r="C34" s="143">
        <v>3</v>
      </c>
      <c r="D34" s="173">
        <v>4</v>
      </c>
      <c r="E34" s="186"/>
      <c r="F34" s="540">
        <v>0.58333333333333337</v>
      </c>
      <c r="G34" s="541"/>
      <c r="H34" s="142"/>
      <c r="I34" s="143">
        <v>25</v>
      </c>
      <c r="J34" s="195">
        <v>26</v>
      </c>
      <c r="N34" s="28"/>
    </row>
    <row r="35" spans="1:14" ht="15.75">
      <c r="A35" s="171">
        <v>0.3923611111111111</v>
      </c>
      <c r="B35" s="142"/>
      <c r="C35" s="143">
        <v>5</v>
      </c>
      <c r="D35" s="172">
        <v>6</v>
      </c>
      <c r="E35" s="186"/>
      <c r="F35" s="540">
        <v>0.58680555555555558</v>
      </c>
      <c r="G35" s="541"/>
      <c r="H35" s="143"/>
      <c r="I35" s="146">
        <v>27</v>
      </c>
      <c r="J35" s="172">
        <v>28</v>
      </c>
      <c r="N35" s="28"/>
    </row>
    <row r="36" spans="1:14" ht="15.75">
      <c r="A36" s="171">
        <v>0.39583333333333298</v>
      </c>
      <c r="B36" s="142"/>
      <c r="C36" s="143">
        <v>7</v>
      </c>
      <c r="D36" s="172">
        <v>8</v>
      </c>
      <c r="E36" s="186"/>
      <c r="F36" s="540">
        <v>0.59027777777777779</v>
      </c>
      <c r="G36" s="541"/>
      <c r="H36" s="143"/>
      <c r="I36" s="143">
        <v>29</v>
      </c>
      <c r="J36" s="196">
        <v>30</v>
      </c>
      <c r="N36" s="28"/>
    </row>
    <row r="37" spans="1:14" ht="15.75">
      <c r="A37" s="171">
        <v>0.39930555555555503</v>
      </c>
      <c r="B37" s="142"/>
      <c r="C37" s="143">
        <v>9</v>
      </c>
      <c r="D37" s="172">
        <v>2</v>
      </c>
      <c r="E37" s="189"/>
      <c r="F37" s="540">
        <v>0.59375</v>
      </c>
      <c r="G37" s="541"/>
      <c r="H37" s="143"/>
      <c r="I37" s="143">
        <v>31</v>
      </c>
      <c r="J37" s="172">
        <v>32</v>
      </c>
      <c r="N37" s="28"/>
    </row>
    <row r="38" spans="1:14" ht="15.75">
      <c r="A38" s="171">
        <v>0.40277777777777801</v>
      </c>
      <c r="B38" s="142"/>
      <c r="C38" s="143">
        <v>11</v>
      </c>
      <c r="D38" s="172">
        <v>12</v>
      </c>
      <c r="E38" s="186"/>
      <c r="F38" s="540">
        <v>0.59722222222222199</v>
      </c>
      <c r="G38" s="541"/>
      <c r="H38" s="143"/>
      <c r="I38" s="143">
        <v>33</v>
      </c>
      <c r="J38" s="172">
        <v>34</v>
      </c>
    </row>
    <row r="39" spans="1:14" s="3" customFormat="1" ht="18" customHeight="1">
      <c r="A39" s="171">
        <v>0.40625</v>
      </c>
      <c r="B39" s="142"/>
      <c r="C39" s="143">
        <v>13</v>
      </c>
      <c r="D39" s="172">
        <v>14</v>
      </c>
      <c r="E39" s="186"/>
      <c r="F39" s="540">
        <v>0.60069444444444398</v>
      </c>
      <c r="G39" s="541"/>
      <c r="H39" s="144"/>
      <c r="I39" s="143"/>
      <c r="J39" s="172" t="s">
        <v>137</v>
      </c>
    </row>
    <row r="40" spans="1:14" s="3" customFormat="1" ht="18" customHeight="1">
      <c r="A40" s="171">
        <v>0.40972222222222199</v>
      </c>
      <c r="B40" s="142"/>
      <c r="C40" s="143">
        <v>23</v>
      </c>
      <c r="D40" s="172"/>
      <c r="E40" s="186"/>
      <c r="F40" s="540">
        <v>0.60416666666666696</v>
      </c>
      <c r="G40" s="541"/>
      <c r="H40" s="143"/>
      <c r="I40" s="143">
        <v>35</v>
      </c>
      <c r="J40" s="172">
        <v>36</v>
      </c>
    </row>
    <row r="41" spans="1:14" s="3" customFormat="1" ht="18" customHeight="1">
      <c r="A41" s="171">
        <v>0.41319444444444398</v>
      </c>
      <c r="B41" s="142"/>
      <c r="C41" s="143">
        <v>10</v>
      </c>
      <c r="D41" s="172">
        <v>1</v>
      </c>
      <c r="E41" s="186"/>
      <c r="F41" s="540">
        <v>0.60763888888888895</v>
      </c>
      <c r="G41" s="541"/>
      <c r="H41" s="143"/>
      <c r="I41" s="146">
        <v>37</v>
      </c>
      <c r="J41" s="196">
        <v>38</v>
      </c>
    </row>
    <row r="42" spans="1:14" ht="15.75">
      <c r="A42" s="171">
        <v>0.41666666666666702</v>
      </c>
      <c r="B42" s="142"/>
      <c r="C42" s="145">
        <v>4</v>
      </c>
      <c r="D42" s="172">
        <v>3</v>
      </c>
      <c r="E42" s="186"/>
      <c r="F42" s="540">
        <v>0.61111111111111105</v>
      </c>
      <c r="G42" s="541"/>
      <c r="H42" s="147"/>
      <c r="I42" s="146">
        <v>39</v>
      </c>
      <c r="J42" s="172">
        <v>25</v>
      </c>
    </row>
    <row r="43" spans="1:14" ht="15.75">
      <c r="A43" s="171">
        <v>0.42013888888888901</v>
      </c>
      <c r="B43" s="142"/>
      <c r="C43" s="143">
        <v>6</v>
      </c>
      <c r="D43" s="172">
        <v>5</v>
      </c>
      <c r="E43" s="186"/>
      <c r="F43" s="540">
        <v>0.61458333333333304</v>
      </c>
      <c r="G43" s="541"/>
      <c r="H43" s="154"/>
      <c r="I43" s="144">
        <v>26</v>
      </c>
      <c r="J43" s="197">
        <v>27</v>
      </c>
    </row>
    <row r="44" spans="1:14" ht="15.75">
      <c r="A44" s="171">
        <v>0.42361111111111099</v>
      </c>
      <c r="B44" s="142"/>
      <c r="C44" s="143">
        <v>8</v>
      </c>
      <c r="D44" s="172">
        <v>7</v>
      </c>
      <c r="E44" s="186"/>
      <c r="F44" s="540">
        <v>0.61805555555555503</v>
      </c>
      <c r="G44" s="541"/>
      <c r="H44" s="143"/>
      <c r="I44" s="143">
        <v>28</v>
      </c>
      <c r="J44" s="172">
        <v>29</v>
      </c>
    </row>
    <row r="45" spans="1:14" ht="15.75">
      <c r="A45" s="171">
        <v>0.42708333333333298</v>
      </c>
      <c r="B45" s="142"/>
      <c r="C45" s="143">
        <v>2</v>
      </c>
      <c r="D45" s="172">
        <v>9</v>
      </c>
      <c r="E45" s="186"/>
      <c r="F45" s="540">
        <v>0.62152777777777801</v>
      </c>
      <c r="G45" s="541"/>
      <c r="H45" s="143"/>
      <c r="I45" s="148">
        <v>30</v>
      </c>
      <c r="J45" s="172">
        <v>31</v>
      </c>
    </row>
    <row r="46" spans="1:14" s="3" customFormat="1" ht="15.75">
      <c r="A46" s="171">
        <v>0.43055555555555503</v>
      </c>
      <c r="B46" s="142"/>
      <c r="C46" s="143">
        <v>12</v>
      </c>
      <c r="D46" s="172">
        <v>11</v>
      </c>
      <c r="E46" s="186"/>
      <c r="F46" s="540">
        <v>0.625</v>
      </c>
      <c r="G46" s="541"/>
      <c r="H46" s="147"/>
      <c r="I46" s="143">
        <v>32</v>
      </c>
      <c r="J46" s="172">
        <v>33</v>
      </c>
    </row>
    <row r="47" spans="1:14" s="3" customFormat="1" ht="15.75">
      <c r="A47" s="171">
        <v>0.43402777777777801</v>
      </c>
      <c r="B47" s="142"/>
      <c r="C47" s="143">
        <v>14</v>
      </c>
      <c r="D47" s="172">
        <v>13</v>
      </c>
      <c r="E47" s="186"/>
      <c r="F47" s="540">
        <v>0.62847222222222199</v>
      </c>
      <c r="G47" s="541"/>
      <c r="H47" s="144"/>
      <c r="I47" s="143">
        <v>34</v>
      </c>
      <c r="J47" s="172">
        <v>35</v>
      </c>
    </row>
    <row r="48" spans="1:14" ht="15.75">
      <c r="A48" s="171">
        <v>0.4375</v>
      </c>
      <c r="B48" s="142"/>
      <c r="C48" s="143"/>
      <c r="D48" s="172">
        <v>23</v>
      </c>
      <c r="E48" s="186"/>
      <c r="F48" s="540">
        <v>0.63194444444444398</v>
      </c>
      <c r="G48" s="541"/>
      <c r="H48" s="147"/>
      <c r="I48" s="143" t="s">
        <v>137</v>
      </c>
      <c r="J48" s="172"/>
    </row>
    <row r="49" spans="1:10" ht="15.75">
      <c r="A49" s="176"/>
      <c r="B49" s="155" t="s">
        <v>93</v>
      </c>
      <c r="C49" s="156"/>
      <c r="D49" s="177"/>
      <c r="E49" s="186"/>
      <c r="F49" s="540">
        <v>0.63541666666666696</v>
      </c>
      <c r="G49" s="541"/>
      <c r="H49" s="147"/>
      <c r="I49" s="143">
        <v>36</v>
      </c>
      <c r="J49" s="197">
        <v>37</v>
      </c>
    </row>
    <row r="50" spans="1:10" ht="15.75">
      <c r="A50" s="178" t="s">
        <v>5</v>
      </c>
      <c r="B50" s="150"/>
      <c r="C50" s="157"/>
      <c r="D50" s="175"/>
      <c r="E50" s="186"/>
      <c r="F50" s="540">
        <v>0.63888888888888895</v>
      </c>
      <c r="G50" s="541"/>
      <c r="H50" s="147"/>
      <c r="I50" s="148">
        <v>38</v>
      </c>
      <c r="J50" s="197">
        <v>39</v>
      </c>
    </row>
    <row r="51" spans="1:10" ht="15.75">
      <c r="A51" s="171">
        <v>0.45833333333333331</v>
      </c>
      <c r="B51" s="158"/>
      <c r="C51" s="158">
        <v>15</v>
      </c>
      <c r="D51" s="179">
        <v>16</v>
      </c>
      <c r="E51" s="190"/>
      <c r="F51" s="542" t="s">
        <v>5</v>
      </c>
      <c r="G51" s="543"/>
      <c r="H51" s="153"/>
      <c r="I51" s="151"/>
      <c r="J51" s="175"/>
    </row>
    <row r="52" spans="1:10" ht="15.75">
      <c r="A52" s="171">
        <v>0.4604166666666667</v>
      </c>
      <c r="B52" s="142"/>
      <c r="C52" s="143">
        <v>17</v>
      </c>
      <c r="D52" s="172">
        <v>20</v>
      </c>
      <c r="E52" s="190"/>
      <c r="F52" s="540">
        <v>0.64930555555555503</v>
      </c>
      <c r="G52" s="541"/>
      <c r="H52" s="143">
        <v>40</v>
      </c>
      <c r="I52" s="146">
        <v>41</v>
      </c>
      <c r="J52" s="196">
        <v>42</v>
      </c>
    </row>
    <row r="53" spans="1:10" ht="15.75">
      <c r="A53" s="171">
        <v>0.46249999999999997</v>
      </c>
      <c r="B53" s="142"/>
      <c r="C53" s="143">
        <v>19</v>
      </c>
      <c r="D53" s="172">
        <v>18</v>
      </c>
      <c r="E53" s="190"/>
      <c r="F53" s="540">
        <v>0.65277777777777801</v>
      </c>
      <c r="G53" s="541"/>
      <c r="H53" s="143">
        <v>43</v>
      </c>
      <c r="I53" s="146">
        <v>44</v>
      </c>
      <c r="J53" s="196">
        <v>45</v>
      </c>
    </row>
    <row r="54" spans="1:10" ht="15.75">
      <c r="A54" s="171">
        <v>0.46458333333333335</v>
      </c>
      <c r="B54" s="142"/>
      <c r="C54" s="143">
        <v>21</v>
      </c>
      <c r="D54" s="172">
        <v>22</v>
      </c>
      <c r="E54" s="190"/>
      <c r="F54" s="540">
        <v>0.65625</v>
      </c>
      <c r="G54" s="541"/>
      <c r="H54" s="148">
        <v>46</v>
      </c>
      <c r="I54" s="147">
        <v>47</v>
      </c>
      <c r="J54" s="173">
        <v>48</v>
      </c>
    </row>
    <row r="55" spans="1:10" ht="15.75">
      <c r="A55" s="171">
        <v>0.46666666666666701</v>
      </c>
      <c r="B55" s="142"/>
      <c r="C55" s="143"/>
      <c r="D55" s="172">
        <v>24</v>
      </c>
      <c r="E55" s="191"/>
      <c r="F55" s="540">
        <v>0.65972222222222199</v>
      </c>
      <c r="G55" s="541"/>
      <c r="H55" s="148">
        <v>42</v>
      </c>
      <c r="I55" s="147">
        <v>40</v>
      </c>
      <c r="J55" s="173">
        <v>41</v>
      </c>
    </row>
    <row r="56" spans="1:10" ht="15.75">
      <c r="A56" s="171">
        <v>0.46875</v>
      </c>
      <c r="B56" s="142"/>
      <c r="C56" s="158">
        <v>16</v>
      </c>
      <c r="D56" s="179">
        <v>15</v>
      </c>
      <c r="E56" s="192"/>
      <c r="F56" s="540">
        <v>0.66319444444444398</v>
      </c>
      <c r="G56" s="541"/>
      <c r="H56" s="149">
        <v>45</v>
      </c>
      <c r="I56" s="159">
        <v>43</v>
      </c>
      <c r="J56" s="198">
        <v>44</v>
      </c>
    </row>
    <row r="57" spans="1:10" ht="15.75">
      <c r="A57" s="171">
        <v>0.47083333333333399</v>
      </c>
      <c r="B57" s="142"/>
      <c r="C57" s="143">
        <v>20</v>
      </c>
      <c r="D57" s="172">
        <v>17</v>
      </c>
      <c r="E57" s="192"/>
      <c r="F57" s="540">
        <v>0.66666666666666696</v>
      </c>
      <c r="G57" s="541"/>
      <c r="H57" s="149">
        <v>48</v>
      </c>
      <c r="I57" s="159">
        <v>46</v>
      </c>
      <c r="J57" s="198">
        <v>47</v>
      </c>
    </row>
    <row r="58" spans="1:10" ht="15.6" customHeight="1">
      <c r="A58" s="171">
        <v>0.47291666666666698</v>
      </c>
      <c r="B58" s="142"/>
      <c r="C58" s="143">
        <v>18</v>
      </c>
      <c r="D58" s="172">
        <v>19</v>
      </c>
      <c r="E58" s="193"/>
      <c r="F58" s="540">
        <v>0.67013888888888895</v>
      </c>
      <c r="G58" s="541"/>
      <c r="H58" s="142">
        <v>41</v>
      </c>
      <c r="I58" s="143">
        <v>42</v>
      </c>
      <c r="J58" s="172">
        <v>40</v>
      </c>
    </row>
    <row r="59" spans="1:10" ht="15.6" customHeight="1">
      <c r="A59" s="171">
        <v>0.47499999999999998</v>
      </c>
      <c r="B59" s="142"/>
      <c r="C59" s="143">
        <v>22</v>
      </c>
      <c r="D59" s="172">
        <v>21</v>
      </c>
      <c r="E59" s="192"/>
      <c r="F59" s="540">
        <v>0.67361111111111105</v>
      </c>
      <c r="G59" s="541"/>
      <c r="H59" s="142">
        <v>44</v>
      </c>
      <c r="I59" s="143">
        <v>45</v>
      </c>
      <c r="J59" s="197">
        <v>43</v>
      </c>
    </row>
    <row r="60" spans="1:10" ht="15.6" customHeight="1">
      <c r="A60" s="171">
        <v>0.47708333333333403</v>
      </c>
      <c r="B60" s="142"/>
      <c r="C60" s="143">
        <v>24</v>
      </c>
      <c r="D60" s="172"/>
      <c r="E60" s="192"/>
      <c r="F60" s="540">
        <v>0.67708333333333304</v>
      </c>
      <c r="G60" s="541"/>
      <c r="H60" s="152">
        <v>47</v>
      </c>
      <c r="I60" s="143">
        <v>48</v>
      </c>
      <c r="J60" s="172">
        <v>46</v>
      </c>
    </row>
    <row r="61" spans="1:10" ht="15.6" customHeight="1">
      <c r="A61" s="174" t="s">
        <v>0</v>
      </c>
      <c r="B61" s="150"/>
      <c r="C61" s="151"/>
      <c r="D61" s="175"/>
      <c r="E61" s="192"/>
      <c r="F61" s="542" t="s">
        <v>0</v>
      </c>
      <c r="G61" s="543"/>
      <c r="H61" s="150"/>
      <c r="I61" s="151"/>
      <c r="J61" s="175"/>
    </row>
    <row r="62" spans="1:10" ht="15.6" customHeight="1">
      <c r="A62" s="171">
        <v>0.47916666666666669</v>
      </c>
      <c r="B62" s="158"/>
      <c r="C62" s="158">
        <v>15</v>
      </c>
      <c r="D62" s="179">
        <v>16</v>
      </c>
      <c r="E62" s="192"/>
      <c r="F62" s="540">
        <v>0.68055555555555547</v>
      </c>
      <c r="G62" s="541"/>
      <c r="H62" s="143">
        <v>40</v>
      </c>
      <c r="I62" s="146">
        <v>41</v>
      </c>
      <c r="J62" s="196">
        <v>42</v>
      </c>
    </row>
    <row r="63" spans="1:10" ht="15.6" customHeight="1">
      <c r="A63" s="171">
        <v>0.4826388888888889</v>
      </c>
      <c r="B63" s="142"/>
      <c r="C63" s="143">
        <v>17</v>
      </c>
      <c r="D63" s="172">
        <v>20</v>
      </c>
      <c r="E63" s="192"/>
      <c r="F63" s="540">
        <v>0.68402777777777779</v>
      </c>
      <c r="G63" s="541"/>
      <c r="H63" s="143">
        <v>43</v>
      </c>
      <c r="I63" s="146">
        <v>44</v>
      </c>
      <c r="J63" s="196">
        <v>45</v>
      </c>
    </row>
    <row r="64" spans="1:10" ht="15.6" customHeight="1">
      <c r="A64" s="171">
        <v>0.4861111111111111</v>
      </c>
      <c r="B64" s="142"/>
      <c r="C64" s="143">
        <v>19</v>
      </c>
      <c r="D64" s="172">
        <v>18</v>
      </c>
      <c r="E64" s="192"/>
      <c r="F64" s="540">
        <v>0.6875</v>
      </c>
      <c r="G64" s="541"/>
      <c r="H64" s="148">
        <v>46</v>
      </c>
      <c r="I64" s="147">
        <v>47</v>
      </c>
      <c r="J64" s="173">
        <v>48</v>
      </c>
    </row>
    <row r="65" spans="1:10" ht="15.6" customHeight="1">
      <c r="A65" s="171">
        <v>0.48958333333333298</v>
      </c>
      <c r="B65" s="142"/>
      <c r="C65" s="143">
        <v>21</v>
      </c>
      <c r="D65" s="172">
        <v>22</v>
      </c>
      <c r="E65" s="192"/>
      <c r="F65" s="540">
        <v>0.69097222222222199</v>
      </c>
      <c r="G65" s="541"/>
      <c r="H65" s="148">
        <v>42</v>
      </c>
      <c r="I65" s="147">
        <v>40</v>
      </c>
      <c r="J65" s="173">
        <v>41</v>
      </c>
    </row>
    <row r="66" spans="1:10" ht="15.6" customHeight="1">
      <c r="A66" s="171">
        <v>0.49305555555555503</v>
      </c>
      <c r="B66" s="142"/>
      <c r="C66" s="143"/>
      <c r="D66" s="172">
        <v>24</v>
      </c>
      <c r="E66" s="192"/>
      <c r="F66" s="540">
        <v>0.69444444444444497</v>
      </c>
      <c r="G66" s="541"/>
      <c r="H66" s="149">
        <v>45</v>
      </c>
      <c r="I66" s="159">
        <v>43</v>
      </c>
      <c r="J66" s="198">
        <v>44</v>
      </c>
    </row>
    <row r="67" spans="1:10" ht="15.6" customHeight="1">
      <c r="A67" s="171">
        <v>0.49652777777777801</v>
      </c>
      <c r="B67" s="142"/>
      <c r="C67" s="158">
        <v>16</v>
      </c>
      <c r="D67" s="179">
        <v>15</v>
      </c>
      <c r="E67" s="192"/>
      <c r="F67" s="540">
        <v>0.69791666666666696</v>
      </c>
      <c r="G67" s="541"/>
      <c r="H67" s="149">
        <v>48</v>
      </c>
      <c r="I67" s="159">
        <v>46</v>
      </c>
      <c r="J67" s="198">
        <v>47</v>
      </c>
    </row>
    <row r="68" spans="1:10" ht="15.6" customHeight="1">
      <c r="A68" s="171">
        <v>0.5</v>
      </c>
      <c r="B68" s="142"/>
      <c r="C68" s="143">
        <v>20</v>
      </c>
      <c r="D68" s="172">
        <v>17</v>
      </c>
      <c r="E68" s="192"/>
      <c r="F68" s="540">
        <v>0.70138888888888895</v>
      </c>
      <c r="G68" s="541"/>
      <c r="H68" s="142">
        <v>41</v>
      </c>
      <c r="I68" s="143">
        <v>42</v>
      </c>
      <c r="J68" s="172">
        <v>40</v>
      </c>
    </row>
    <row r="69" spans="1:10" ht="15.6" customHeight="1">
      <c r="A69" s="171">
        <v>0.50347222222222199</v>
      </c>
      <c r="B69" s="142"/>
      <c r="C69" s="143">
        <v>18</v>
      </c>
      <c r="D69" s="172">
        <v>19</v>
      </c>
      <c r="E69" s="192"/>
      <c r="F69" s="540">
        <v>0.70486111111111205</v>
      </c>
      <c r="G69" s="541"/>
      <c r="H69" s="142">
        <v>44</v>
      </c>
      <c r="I69" s="143">
        <v>45</v>
      </c>
      <c r="J69" s="197">
        <v>43</v>
      </c>
    </row>
    <row r="70" spans="1:10" ht="15.6" customHeight="1">
      <c r="A70" s="171">
        <v>0.50694444444444398</v>
      </c>
      <c r="B70" s="142"/>
      <c r="C70" s="143">
        <v>22</v>
      </c>
      <c r="D70" s="172">
        <v>21</v>
      </c>
      <c r="E70" s="192"/>
      <c r="F70" s="540">
        <v>0.70833333333333404</v>
      </c>
      <c r="G70" s="541"/>
      <c r="H70" s="152">
        <v>47</v>
      </c>
      <c r="I70" s="143">
        <v>48</v>
      </c>
      <c r="J70" s="172">
        <v>46</v>
      </c>
    </row>
    <row r="71" spans="1:10" ht="15.6" customHeight="1">
      <c r="A71" s="171">
        <v>0.51041666666666696</v>
      </c>
      <c r="B71" s="142"/>
      <c r="C71" s="143">
        <v>24</v>
      </c>
      <c r="D71" s="172"/>
      <c r="E71" s="192"/>
      <c r="F71" s="199" t="s">
        <v>100</v>
      </c>
      <c r="G71" s="160"/>
      <c r="H71" s="141"/>
      <c r="I71" s="141"/>
      <c r="J71" s="200"/>
    </row>
    <row r="72" spans="1:10" ht="15.6" customHeight="1" thickBot="1">
      <c r="A72" s="180"/>
      <c r="B72" s="181" t="s">
        <v>94</v>
      </c>
      <c r="C72" s="182"/>
      <c r="D72" s="183"/>
      <c r="E72" s="194"/>
      <c r="F72" s="547" t="s">
        <v>5</v>
      </c>
      <c r="G72" s="548"/>
      <c r="H72" s="161"/>
      <c r="I72" s="161"/>
      <c r="J72" s="201"/>
    </row>
    <row r="73" spans="1:10" ht="15.75">
      <c r="A73" s="551"/>
      <c r="B73" s="551"/>
      <c r="C73" s="9"/>
      <c r="D73" s="9"/>
      <c r="E73" s="9"/>
      <c r="F73" s="549">
        <v>0.73958333333333337</v>
      </c>
      <c r="G73" s="550"/>
      <c r="H73" s="158"/>
      <c r="I73" s="158">
        <v>49</v>
      </c>
      <c r="J73" s="179">
        <v>50</v>
      </c>
    </row>
    <row r="74" spans="1:10" ht="15.75">
      <c r="A74" s="23"/>
      <c r="B74" s="11"/>
      <c r="C74" s="9"/>
      <c r="D74" s="9"/>
      <c r="E74" s="9"/>
      <c r="F74" s="549">
        <v>0.74305555555555547</v>
      </c>
      <c r="G74" s="550"/>
      <c r="H74" s="158"/>
      <c r="I74" s="158">
        <v>51</v>
      </c>
      <c r="J74" s="179">
        <v>54</v>
      </c>
    </row>
    <row r="75" spans="1:10" ht="15.75">
      <c r="A75" s="23"/>
      <c r="B75" s="11"/>
      <c r="C75" s="9"/>
      <c r="D75" s="9"/>
      <c r="E75" s="9"/>
      <c r="F75" s="549">
        <v>0.74652777777777779</v>
      </c>
      <c r="G75" s="550"/>
      <c r="H75" s="158"/>
      <c r="I75" s="158">
        <v>53</v>
      </c>
      <c r="J75" s="179">
        <v>52</v>
      </c>
    </row>
    <row r="76" spans="1:10" ht="15.75">
      <c r="A76" s="23"/>
      <c r="B76" s="11"/>
      <c r="C76" s="9"/>
      <c r="D76" s="9"/>
      <c r="E76" s="9"/>
      <c r="F76" s="549">
        <v>0.75</v>
      </c>
      <c r="G76" s="550"/>
      <c r="H76" s="158">
        <v>54</v>
      </c>
      <c r="I76" s="158">
        <v>55</v>
      </c>
      <c r="J76" s="179">
        <v>56</v>
      </c>
    </row>
    <row r="77" spans="1:10" ht="15.75">
      <c r="A77" s="23"/>
      <c r="B77" s="11"/>
      <c r="C77" s="9"/>
      <c r="D77" s="9"/>
      <c r="E77" s="10"/>
      <c r="F77" s="549">
        <v>0.75347222222222199</v>
      </c>
      <c r="G77" s="550"/>
      <c r="H77" s="158"/>
      <c r="I77" s="158">
        <v>57</v>
      </c>
      <c r="J77" s="179">
        <v>58</v>
      </c>
    </row>
    <row r="78" spans="1:10" ht="15.75">
      <c r="A78" s="23"/>
      <c r="B78" s="11"/>
      <c r="C78" s="9"/>
      <c r="D78" s="9"/>
      <c r="E78" s="9"/>
      <c r="F78" s="549">
        <v>0.75694444444444398</v>
      </c>
      <c r="G78" s="550"/>
      <c r="H78" s="158">
        <v>55</v>
      </c>
      <c r="I78" s="158">
        <v>59</v>
      </c>
      <c r="J78" s="179">
        <v>49</v>
      </c>
    </row>
    <row r="79" spans="1:10" ht="15.75">
      <c r="A79" s="23"/>
      <c r="B79" s="11"/>
      <c r="C79" s="9"/>
      <c r="D79" s="9"/>
      <c r="E79" s="9"/>
      <c r="F79" s="549">
        <v>0.76041666666666596</v>
      </c>
      <c r="G79" s="550"/>
      <c r="H79" s="158"/>
      <c r="I79" s="158">
        <v>50</v>
      </c>
      <c r="J79" s="179">
        <v>51</v>
      </c>
    </row>
    <row r="80" spans="1:10" s="16" customFormat="1" ht="15.75">
      <c r="A80" s="23"/>
      <c r="B80" s="11"/>
      <c r="C80" s="9"/>
      <c r="D80" s="9"/>
      <c r="E80" s="9"/>
      <c r="F80" s="549">
        <v>0.76388888888888795</v>
      </c>
      <c r="G80" s="550"/>
      <c r="H80" s="158">
        <v>58</v>
      </c>
      <c r="I80" s="158">
        <v>52</v>
      </c>
      <c r="J80" s="179">
        <v>53</v>
      </c>
    </row>
    <row r="81" spans="1:10" ht="15.75">
      <c r="A81" s="9"/>
      <c r="B81" s="11"/>
      <c r="C81" s="9"/>
      <c r="D81" s="9"/>
      <c r="E81" s="9"/>
      <c r="F81" s="549">
        <v>0.76736111111111005</v>
      </c>
      <c r="G81" s="550"/>
      <c r="H81" s="162"/>
      <c r="I81" s="162">
        <v>54</v>
      </c>
      <c r="J81" s="202">
        <v>55</v>
      </c>
    </row>
    <row r="82" spans="1:10" ht="15.75">
      <c r="A82" s="9"/>
      <c r="B82" s="11"/>
      <c r="C82" s="9"/>
      <c r="D82" s="9"/>
      <c r="E82" s="10"/>
      <c r="F82" s="549">
        <v>0.77083333333333204</v>
      </c>
      <c r="G82" s="550"/>
      <c r="H82" s="158"/>
      <c r="I82" s="158">
        <v>56</v>
      </c>
      <c r="J82" s="179">
        <v>57</v>
      </c>
    </row>
    <row r="83" spans="1:10" ht="15.75">
      <c r="A83" s="9"/>
      <c r="B83" s="11"/>
      <c r="C83" s="9"/>
      <c r="D83" s="9"/>
      <c r="E83" s="9"/>
      <c r="F83" s="549">
        <v>0.77430555555555403</v>
      </c>
      <c r="G83" s="550"/>
      <c r="H83" s="158"/>
      <c r="I83" s="158">
        <v>58</v>
      </c>
      <c r="J83" s="179">
        <v>59</v>
      </c>
    </row>
    <row r="84" spans="1:10" ht="15.75">
      <c r="A84" s="9"/>
      <c r="B84" s="11"/>
      <c r="C84" s="9"/>
      <c r="D84" s="9"/>
      <c r="E84" s="9"/>
      <c r="F84" s="547" t="s">
        <v>0</v>
      </c>
      <c r="G84" s="548"/>
      <c r="H84" s="163"/>
      <c r="I84" s="163"/>
      <c r="J84" s="203"/>
    </row>
    <row r="85" spans="1:10" ht="15.75">
      <c r="A85" s="9"/>
      <c r="B85" s="164"/>
      <c r="C85" s="10"/>
      <c r="D85" s="10"/>
      <c r="E85" s="9"/>
      <c r="F85" s="549">
        <v>0.77777777777777779</v>
      </c>
      <c r="G85" s="550"/>
      <c r="H85" s="158"/>
      <c r="I85" s="158">
        <v>49</v>
      </c>
      <c r="J85" s="179">
        <v>50</v>
      </c>
    </row>
    <row r="86" spans="1:10" ht="15.75">
      <c r="A86" s="9"/>
      <c r="B86" s="11"/>
      <c r="C86" s="9"/>
      <c r="D86" s="9"/>
      <c r="E86" s="9"/>
      <c r="F86" s="549">
        <v>0.78125</v>
      </c>
      <c r="G86" s="550"/>
      <c r="H86" s="158"/>
      <c r="I86" s="158">
        <v>51</v>
      </c>
      <c r="J86" s="179">
        <v>54</v>
      </c>
    </row>
    <row r="87" spans="1:10" ht="15.75">
      <c r="A87" s="10"/>
      <c r="B87" s="11"/>
      <c r="C87" s="9"/>
      <c r="D87" s="9"/>
      <c r="E87" s="9"/>
      <c r="F87" s="549">
        <v>0.78472222222222221</v>
      </c>
      <c r="G87" s="550"/>
      <c r="H87" s="158"/>
      <c r="I87" s="158">
        <v>53</v>
      </c>
      <c r="J87" s="179">
        <v>52</v>
      </c>
    </row>
    <row r="88" spans="1:10" ht="15.75">
      <c r="A88" s="165"/>
      <c r="B88" s="11"/>
      <c r="C88" s="9"/>
      <c r="D88" s="9"/>
      <c r="E88" s="9"/>
      <c r="F88" s="549">
        <v>0.78819444444444398</v>
      </c>
      <c r="G88" s="550"/>
      <c r="H88" s="158">
        <v>54</v>
      </c>
      <c r="I88" s="158">
        <v>55</v>
      </c>
      <c r="J88" s="179">
        <v>56</v>
      </c>
    </row>
    <row r="89" spans="1:10" ht="15.75">
      <c r="A89" s="9"/>
      <c r="B89" s="11"/>
      <c r="C89" s="9"/>
      <c r="D89" s="9"/>
      <c r="E89" s="9"/>
      <c r="F89" s="549">
        <v>0.79166666666666696</v>
      </c>
      <c r="G89" s="550"/>
      <c r="H89" s="158"/>
      <c r="I89" s="158">
        <v>57</v>
      </c>
      <c r="J89" s="179">
        <v>58</v>
      </c>
    </row>
    <row r="90" spans="1:10" ht="15.75">
      <c r="A90" s="9"/>
      <c r="B90" s="164"/>
      <c r="C90" s="10"/>
      <c r="D90" s="10"/>
      <c r="E90" s="9"/>
      <c r="F90" s="549">
        <v>0.79513888888888895</v>
      </c>
      <c r="G90" s="550"/>
      <c r="H90" s="158">
        <v>55</v>
      </c>
      <c r="I90" s="158">
        <v>59</v>
      </c>
      <c r="J90" s="179">
        <v>49</v>
      </c>
    </row>
    <row r="91" spans="1:10" ht="15.75">
      <c r="A91" s="9"/>
      <c r="B91" s="11"/>
      <c r="C91" s="9"/>
      <c r="D91" s="9"/>
      <c r="E91" s="9"/>
      <c r="F91" s="549">
        <v>0.79861111111111105</v>
      </c>
      <c r="G91" s="550"/>
      <c r="H91" s="158"/>
      <c r="I91" s="158">
        <v>50</v>
      </c>
      <c r="J91" s="179">
        <v>51</v>
      </c>
    </row>
    <row r="92" spans="1:10" ht="15.75">
      <c r="A92" s="9"/>
      <c r="B92" s="11"/>
      <c r="C92" s="9"/>
      <c r="D92" s="9"/>
      <c r="E92" s="9"/>
      <c r="F92" s="549">
        <v>0.80208333333333304</v>
      </c>
      <c r="G92" s="550"/>
      <c r="H92" s="158">
        <v>58</v>
      </c>
      <c r="I92" s="158">
        <v>52</v>
      </c>
      <c r="J92" s="179">
        <v>53</v>
      </c>
    </row>
    <row r="93" spans="1:10" s="3" customFormat="1" ht="15.75">
      <c r="A93" s="9"/>
      <c r="B93" s="11"/>
      <c r="C93" s="9"/>
      <c r="D93" s="9"/>
      <c r="E93" s="10"/>
      <c r="F93" s="549">
        <v>0.80555555555555503</v>
      </c>
      <c r="G93" s="550"/>
      <c r="H93" s="162"/>
      <c r="I93" s="162">
        <v>54</v>
      </c>
      <c r="J93" s="202">
        <v>55</v>
      </c>
    </row>
    <row r="94" spans="1:10" ht="15.75">
      <c r="A94" s="9"/>
      <c r="B94" s="11"/>
      <c r="C94" s="9"/>
      <c r="D94" s="9"/>
      <c r="E94" s="9"/>
      <c r="F94" s="549">
        <v>0.80902777777777801</v>
      </c>
      <c r="G94" s="550"/>
      <c r="H94" s="158"/>
      <c r="I94" s="158">
        <v>56</v>
      </c>
      <c r="J94" s="179">
        <v>57</v>
      </c>
    </row>
    <row r="95" spans="1:10" ht="15.75">
      <c r="A95" s="9"/>
      <c r="B95" s="11"/>
      <c r="C95" s="9"/>
      <c r="D95" s="9"/>
      <c r="E95" s="9"/>
      <c r="F95" s="549">
        <v>0.8125</v>
      </c>
      <c r="G95" s="550"/>
      <c r="H95" s="158"/>
      <c r="I95" s="158">
        <v>58</v>
      </c>
      <c r="J95" s="179">
        <v>59</v>
      </c>
    </row>
    <row r="96" spans="1:10" ht="16.5" thickBot="1">
      <c r="A96" s="9"/>
      <c r="B96" s="11"/>
      <c r="C96" s="9"/>
      <c r="D96" s="9"/>
      <c r="E96" s="9"/>
      <c r="F96" s="544" t="s">
        <v>30</v>
      </c>
      <c r="G96" s="545"/>
      <c r="H96" s="204"/>
      <c r="I96" s="204"/>
      <c r="J96" s="205"/>
    </row>
    <row r="97" spans="1:10">
      <c r="B97" s="17"/>
      <c r="F97" s="546"/>
      <c r="G97" s="546"/>
    </row>
    <row r="98" spans="1:10" s="3" customFormat="1">
      <c r="A98" s="5"/>
      <c r="B98" s="17"/>
      <c r="C98" s="5"/>
      <c r="D98" s="5"/>
      <c r="F98" s="5"/>
      <c r="G98" s="5"/>
      <c r="H98" s="5"/>
      <c r="I98" s="5"/>
      <c r="J98" s="5"/>
    </row>
  </sheetData>
  <mergeCells count="84">
    <mergeCell ref="F21:G21"/>
    <mergeCell ref="F34:G34"/>
    <mergeCell ref="F37:G37"/>
    <mergeCell ref="F32:G32"/>
    <mergeCell ref="F14:G14"/>
    <mergeCell ref="F15:G15"/>
    <mergeCell ref="F16:G16"/>
    <mergeCell ref="F17:G17"/>
    <mergeCell ref="F18:G18"/>
    <mergeCell ref="F33:G33"/>
    <mergeCell ref="F30:G30"/>
    <mergeCell ref="F36:G36"/>
    <mergeCell ref="A73:B73"/>
    <mergeCell ref="F46:G46"/>
    <mergeCell ref="F47:G47"/>
    <mergeCell ref="F43:G43"/>
    <mergeCell ref="F19:G19"/>
    <mergeCell ref="F20:G20"/>
    <mergeCell ref="F29:G29"/>
    <mergeCell ref="F22:G22"/>
    <mergeCell ref="F23:G23"/>
    <mergeCell ref="F26:G26"/>
    <mergeCell ref="F27:G27"/>
    <mergeCell ref="F28:G28"/>
    <mergeCell ref="F24:G24"/>
    <mergeCell ref="F31:G31"/>
    <mergeCell ref="F25:G25"/>
    <mergeCell ref="F35:G35"/>
    <mergeCell ref="F42:G42"/>
    <mergeCell ref="F41:G41"/>
    <mergeCell ref="F89:G89"/>
    <mergeCell ref="F76:G76"/>
    <mergeCell ref="F69:G69"/>
    <mergeCell ref="F70:G70"/>
    <mergeCell ref="F75:G75"/>
    <mergeCell ref="F74:G74"/>
    <mergeCell ref="F73:G73"/>
    <mergeCell ref="F82:G82"/>
    <mergeCell ref="F83:G83"/>
    <mergeCell ref="F84:G84"/>
    <mergeCell ref="F85:G85"/>
    <mergeCell ref="F77:G77"/>
    <mergeCell ref="F78:G78"/>
    <mergeCell ref="F79:G79"/>
    <mergeCell ref="F55:G55"/>
    <mergeCell ref="F54:G54"/>
    <mergeCell ref="F49:G49"/>
    <mergeCell ref="F50:G50"/>
    <mergeCell ref="F48:G48"/>
    <mergeCell ref="F96:G96"/>
    <mergeCell ref="F97:G97"/>
    <mergeCell ref="F72:G72"/>
    <mergeCell ref="F91:G91"/>
    <mergeCell ref="F92:G92"/>
    <mergeCell ref="F93:G93"/>
    <mergeCell ref="F94:G94"/>
    <mergeCell ref="F95:G95"/>
    <mergeCell ref="F86:G86"/>
    <mergeCell ref="F87:G87"/>
    <mergeCell ref="F88:G88"/>
    <mergeCell ref="F90:G90"/>
    <mergeCell ref="F81:G81"/>
    <mergeCell ref="F80:G80"/>
    <mergeCell ref="F68:G68"/>
    <mergeCell ref="F67:G67"/>
    <mergeCell ref="F66:G66"/>
    <mergeCell ref="F65:G65"/>
    <mergeCell ref="F64:G64"/>
    <mergeCell ref="F39:G39"/>
    <mergeCell ref="F38:G38"/>
    <mergeCell ref="F63:G63"/>
    <mergeCell ref="F62:G62"/>
    <mergeCell ref="F61:G61"/>
    <mergeCell ref="F60:G60"/>
    <mergeCell ref="F51:G51"/>
    <mergeCell ref="F59:G59"/>
    <mergeCell ref="F52:G52"/>
    <mergeCell ref="F58:G58"/>
    <mergeCell ref="F57:G57"/>
    <mergeCell ref="F40:G40"/>
    <mergeCell ref="F44:G44"/>
    <mergeCell ref="F45:G45"/>
    <mergeCell ref="F53:G53"/>
    <mergeCell ref="F56:G56"/>
  </mergeCells>
  <pageMargins left="0.31496062992125984" right="0.70866141732283472" top="0.74803149606299213" bottom="0.74803149606299213" header="0.31496062992125984" footer="0.31496062992125984"/>
  <pageSetup paperSize="9" scale="49" fitToWidth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workbookViewId="0">
      <selection activeCell="G37" sqref="G37"/>
    </sheetView>
  </sheetViews>
  <sheetFormatPr defaultRowHeight="15"/>
  <cols>
    <col min="1" max="1" width="27.5703125" customWidth="1"/>
    <col min="8" max="8" width="13" customWidth="1"/>
  </cols>
  <sheetData>
    <row r="1" spans="1:11" ht="15.75">
      <c r="A1" s="31" t="s">
        <v>27</v>
      </c>
    </row>
    <row r="2" spans="1:11" s="18" customFormat="1" ht="15.75">
      <c r="A2" s="42" t="s">
        <v>83</v>
      </c>
      <c r="B2" s="18" t="s">
        <v>33</v>
      </c>
      <c r="C2" s="18" t="s">
        <v>19</v>
      </c>
      <c r="D2" s="18" t="s">
        <v>18</v>
      </c>
    </row>
    <row r="3" spans="1:11" s="18" customFormat="1" ht="15.75">
      <c r="A3" s="42" t="s">
        <v>88</v>
      </c>
      <c r="B3" s="18" t="s">
        <v>33</v>
      </c>
      <c r="C3" s="18" t="s">
        <v>19</v>
      </c>
      <c r="D3" s="18" t="s">
        <v>18</v>
      </c>
    </row>
    <row r="4" spans="1:11" s="18" customFormat="1" ht="15.75">
      <c r="A4" s="42" t="s">
        <v>70</v>
      </c>
      <c r="B4" s="18" t="s">
        <v>33</v>
      </c>
      <c r="C4" s="18" t="s">
        <v>71</v>
      </c>
      <c r="D4" s="18" t="s">
        <v>18</v>
      </c>
    </row>
    <row r="5" spans="1:11" ht="15.75">
      <c r="A5" s="45" t="s">
        <v>25</v>
      </c>
      <c r="B5" s="43" t="s">
        <v>33</v>
      </c>
      <c r="C5" s="42" t="s">
        <v>19</v>
      </c>
      <c r="D5" s="42" t="s">
        <v>18</v>
      </c>
      <c r="E5" s="17"/>
      <c r="F5" s="4"/>
      <c r="G5" s="22"/>
      <c r="H5" s="5"/>
      <c r="I5" s="19"/>
    </row>
    <row r="6" spans="1:11" ht="15.75">
      <c r="A6" s="45" t="s">
        <v>39</v>
      </c>
      <c r="B6" s="46" t="s">
        <v>33</v>
      </c>
      <c r="C6" s="47" t="s">
        <v>19</v>
      </c>
      <c r="D6" s="47" t="s">
        <v>18</v>
      </c>
      <c r="E6" s="17"/>
      <c r="F6" s="4" t="s">
        <v>74</v>
      </c>
      <c r="G6" s="32"/>
      <c r="H6" s="31"/>
      <c r="I6" s="31"/>
    </row>
    <row r="7" spans="1:11" ht="15.75">
      <c r="A7" s="45" t="s">
        <v>40</v>
      </c>
      <c r="B7" s="46" t="s">
        <v>33</v>
      </c>
      <c r="C7" s="48" t="s">
        <v>19</v>
      </c>
      <c r="D7" s="48" t="s">
        <v>18</v>
      </c>
      <c r="E7" s="17"/>
      <c r="F7" s="4" t="s">
        <v>75</v>
      </c>
      <c r="G7" s="6"/>
      <c r="H7" s="5"/>
      <c r="I7" s="5"/>
    </row>
    <row r="8" spans="1:11" ht="15.75">
      <c r="A8" s="45" t="s">
        <v>41</v>
      </c>
      <c r="B8" s="46" t="s">
        <v>33</v>
      </c>
      <c r="C8" s="48" t="s">
        <v>19</v>
      </c>
      <c r="D8" s="48" t="s">
        <v>18</v>
      </c>
      <c r="E8" s="12"/>
      <c r="F8" s="4" t="s">
        <v>76</v>
      </c>
      <c r="G8" s="6"/>
      <c r="H8" s="5"/>
      <c r="I8" s="5"/>
    </row>
    <row r="9" spans="1:11" ht="15.75">
      <c r="A9" s="45" t="s">
        <v>68</v>
      </c>
      <c r="B9" s="46" t="s">
        <v>33</v>
      </c>
      <c r="C9" s="48" t="s">
        <v>19</v>
      </c>
      <c r="D9" s="48" t="s">
        <v>18</v>
      </c>
      <c r="E9" s="12"/>
      <c r="F9" s="4"/>
      <c r="G9" s="6"/>
      <c r="H9" s="5"/>
      <c r="I9" s="7"/>
    </row>
    <row r="10" spans="1:11" ht="15.75">
      <c r="A10" s="45" t="s">
        <v>69</v>
      </c>
      <c r="B10" s="46" t="s">
        <v>33</v>
      </c>
      <c r="C10" s="48" t="s">
        <v>19</v>
      </c>
      <c r="D10" s="48" t="s">
        <v>18</v>
      </c>
      <c r="E10" s="12"/>
      <c r="F10" s="4"/>
      <c r="G10" s="6"/>
      <c r="H10" s="5"/>
      <c r="I10" s="7"/>
    </row>
    <row r="11" spans="1:11" s="18" customFormat="1" ht="15.75">
      <c r="A11" s="45" t="s">
        <v>42</v>
      </c>
      <c r="B11" s="46" t="s">
        <v>33</v>
      </c>
      <c r="C11" s="48" t="s">
        <v>19</v>
      </c>
      <c r="D11" s="48" t="s">
        <v>28</v>
      </c>
      <c r="E11" s="12"/>
      <c r="F11" s="4" t="s">
        <v>74</v>
      </c>
      <c r="G11" s="6"/>
      <c r="H11" s="5"/>
      <c r="I11" s="7"/>
    </row>
    <row r="12" spans="1:11" s="18" customFormat="1" ht="15.75">
      <c r="A12" s="45" t="s">
        <v>70</v>
      </c>
      <c r="B12" s="46" t="s">
        <v>21</v>
      </c>
      <c r="C12" s="48" t="s">
        <v>19</v>
      </c>
      <c r="D12" s="48" t="s">
        <v>18</v>
      </c>
      <c r="E12" s="12"/>
      <c r="F12" s="4" t="s">
        <v>74</v>
      </c>
      <c r="G12" s="6"/>
      <c r="H12" s="5"/>
      <c r="I12" s="7"/>
    </row>
    <row r="13" spans="1:11" s="18" customFormat="1" ht="15.75">
      <c r="A13" s="45" t="s">
        <v>80</v>
      </c>
      <c r="B13" s="46" t="s">
        <v>21</v>
      </c>
      <c r="C13" s="48" t="s">
        <v>19</v>
      </c>
      <c r="D13" s="48" t="s">
        <v>18</v>
      </c>
      <c r="E13" s="12"/>
      <c r="F13" s="4" t="s">
        <v>75</v>
      </c>
      <c r="G13" s="6"/>
      <c r="H13" s="5"/>
      <c r="I13" s="7"/>
    </row>
    <row r="14" spans="1:11" s="18" customFormat="1" ht="15.75">
      <c r="A14" s="41" t="s">
        <v>31</v>
      </c>
      <c r="B14" s="6"/>
      <c r="C14" s="7"/>
      <c r="D14" s="7"/>
      <c r="E14" s="12"/>
      <c r="F14" s="4"/>
      <c r="G14" s="6"/>
      <c r="H14" s="5"/>
      <c r="I14" s="7"/>
    </row>
    <row r="15" spans="1:11" s="18" customFormat="1" ht="15.75">
      <c r="A15" s="55" t="s">
        <v>70</v>
      </c>
      <c r="B15" s="56" t="s">
        <v>33</v>
      </c>
      <c r="C15" s="56" t="s">
        <v>17</v>
      </c>
      <c r="D15" s="56" t="s">
        <v>28</v>
      </c>
      <c r="E15" s="12"/>
      <c r="F15" s="4" t="s">
        <v>77</v>
      </c>
      <c r="G15" s="6"/>
      <c r="H15" s="5"/>
      <c r="I15" s="7"/>
      <c r="J15" s="18" t="s">
        <v>89</v>
      </c>
      <c r="K15" s="18">
        <v>190</v>
      </c>
    </row>
    <row r="16" spans="1:11" s="18" customFormat="1" ht="15.75">
      <c r="A16" t="s">
        <v>32</v>
      </c>
      <c r="B16" s="18" t="s">
        <v>33</v>
      </c>
      <c r="C16" s="18" t="s">
        <v>19</v>
      </c>
      <c r="D16" s="18" t="s">
        <v>18</v>
      </c>
      <c r="E16" s="12"/>
      <c r="F16" s="4"/>
      <c r="G16" s="6"/>
      <c r="H16" s="5"/>
      <c r="I16" s="7"/>
      <c r="J16" s="18" t="s">
        <v>90</v>
      </c>
      <c r="K16" s="18">
        <v>120</v>
      </c>
    </row>
    <row r="17" spans="1:11" ht="15.75">
      <c r="A17" s="45" t="s">
        <v>37</v>
      </c>
      <c r="B17" s="46" t="s">
        <v>38</v>
      </c>
      <c r="C17" s="42" t="s">
        <v>19</v>
      </c>
      <c r="D17" s="42" t="s">
        <v>18</v>
      </c>
      <c r="F17" s="57" t="s">
        <v>74</v>
      </c>
      <c r="G17" s="37"/>
      <c r="H17" s="37"/>
      <c r="I17" s="37"/>
      <c r="J17" s="37" t="s">
        <v>91</v>
      </c>
      <c r="K17">
        <v>90</v>
      </c>
    </row>
    <row r="18" spans="1:11" s="18" customFormat="1" ht="15.75">
      <c r="A18" t="s">
        <v>36</v>
      </c>
      <c r="B18" s="18" t="s">
        <v>33</v>
      </c>
      <c r="C18" s="18" t="s">
        <v>19</v>
      </c>
      <c r="D18" s="18" t="s">
        <v>18</v>
      </c>
      <c r="F18" s="57" t="s">
        <v>75</v>
      </c>
      <c r="G18" s="37"/>
      <c r="H18" s="37"/>
      <c r="I18" s="37"/>
      <c r="J18" s="37"/>
    </row>
    <row r="19" spans="1:11" ht="15.75">
      <c r="A19" t="s">
        <v>68</v>
      </c>
      <c r="B19" s="18" t="s">
        <v>33</v>
      </c>
      <c r="C19" s="18" t="s">
        <v>19</v>
      </c>
      <c r="D19" s="18" t="s">
        <v>18</v>
      </c>
      <c r="F19" s="57" t="s">
        <v>76</v>
      </c>
      <c r="G19" s="37"/>
      <c r="H19" s="37"/>
      <c r="I19" s="37"/>
      <c r="J19" s="37"/>
    </row>
    <row r="20" spans="1:11">
      <c r="A20" t="s">
        <v>69</v>
      </c>
      <c r="B20" s="18" t="s">
        <v>33</v>
      </c>
      <c r="C20" s="18" t="s">
        <v>19</v>
      </c>
      <c r="D20" s="18" t="s">
        <v>18</v>
      </c>
      <c r="F20" s="37"/>
      <c r="G20" s="37"/>
      <c r="H20" s="37"/>
      <c r="I20" s="37"/>
      <c r="J20" s="37"/>
    </row>
    <row r="21" spans="1:11" ht="15.75">
      <c r="A21" s="18" t="s">
        <v>45</v>
      </c>
      <c r="B21" s="18" t="s">
        <v>33</v>
      </c>
      <c r="C21" s="18" t="s">
        <v>19</v>
      </c>
      <c r="D21" s="18" t="s">
        <v>26</v>
      </c>
      <c r="F21" s="57" t="s">
        <v>74</v>
      </c>
      <c r="G21" s="37"/>
      <c r="H21" s="37"/>
      <c r="I21" s="37"/>
      <c r="J21" s="37"/>
    </row>
    <row r="22" spans="1:11" s="18" customFormat="1" ht="15.75">
      <c r="A22" s="44" t="s">
        <v>25</v>
      </c>
      <c r="B22" s="18" t="s">
        <v>21</v>
      </c>
      <c r="C22" s="18" t="s">
        <v>19</v>
      </c>
      <c r="D22" s="18" t="s">
        <v>18</v>
      </c>
      <c r="F22" s="57" t="s">
        <v>74</v>
      </c>
      <c r="G22" s="37"/>
      <c r="H22" s="37"/>
      <c r="I22" s="37"/>
      <c r="J22" s="37"/>
    </row>
    <row r="23" spans="1:11" s="18" customFormat="1" ht="15.75">
      <c r="A23" s="44" t="s">
        <v>82</v>
      </c>
      <c r="B23" s="18" t="s">
        <v>21</v>
      </c>
      <c r="C23" s="18" t="s">
        <v>19</v>
      </c>
      <c r="D23" s="18" t="s">
        <v>18</v>
      </c>
      <c r="F23" s="57" t="s">
        <v>75</v>
      </c>
      <c r="G23" s="37"/>
      <c r="H23" s="37"/>
      <c r="I23" s="37"/>
      <c r="J23" s="37"/>
    </row>
    <row r="24" spans="1:11" ht="15.75">
      <c r="A24" t="s">
        <v>23</v>
      </c>
      <c r="B24" s="18" t="s">
        <v>22</v>
      </c>
      <c r="C24" s="18" t="s">
        <v>19</v>
      </c>
      <c r="D24" s="18" t="s">
        <v>18</v>
      </c>
      <c r="F24" s="57" t="s">
        <v>74</v>
      </c>
      <c r="G24" s="37"/>
      <c r="H24" s="37"/>
      <c r="I24" s="37"/>
      <c r="J24" s="37"/>
    </row>
    <row r="25" spans="1:11" s="18" customFormat="1" ht="15.75">
      <c r="F25" s="57"/>
      <c r="G25" s="37"/>
      <c r="H25" s="37"/>
      <c r="I25" s="37"/>
      <c r="J25" s="37"/>
    </row>
    <row r="26" spans="1:11">
      <c r="B26" s="18"/>
      <c r="C26" s="18"/>
      <c r="D26" s="18"/>
      <c r="F26" s="37"/>
      <c r="G26" s="37"/>
      <c r="H26" s="37"/>
      <c r="I26" s="37"/>
      <c r="J26" s="37"/>
    </row>
    <row r="27" spans="1:11" s="18" customFormat="1" ht="15.75">
      <c r="A27" s="31" t="s">
        <v>34</v>
      </c>
      <c r="F27" s="37"/>
      <c r="G27" s="37"/>
      <c r="H27" s="37"/>
      <c r="I27" s="37"/>
      <c r="J27" s="37"/>
    </row>
    <row r="28" spans="1:11" ht="15.75">
      <c r="A28" s="50" t="s">
        <v>32</v>
      </c>
      <c r="B28" s="50" t="s">
        <v>21</v>
      </c>
      <c r="C28" s="50" t="s">
        <v>17</v>
      </c>
      <c r="D28" s="50" t="s">
        <v>18</v>
      </c>
      <c r="F28" s="57" t="s">
        <v>77</v>
      </c>
      <c r="G28" s="37"/>
      <c r="H28" s="37"/>
      <c r="I28" s="37"/>
      <c r="J28" s="37"/>
    </row>
    <row r="29" spans="1:11" ht="15.75">
      <c r="A29" s="50" t="s">
        <v>44</v>
      </c>
      <c r="B29" s="50" t="s">
        <v>21</v>
      </c>
      <c r="C29" s="50" t="s">
        <v>17</v>
      </c>
      <c r="D29" s="50" t="s">
        <v>18</v>
      </c>
      <c r="F29" s="57" t="s">
        <v>78</v>
      </c>
      <c r="G29" s="37"/>
      <c r="H29" s="37"/>
      <c r="I29" s="37"/>
      <c r="J29" s="37"/>
    </row>
    <row r="30" spans="1:11" ht="15.75">
      <c r="A30" s="50" t="s">
        <v>81</v>
      </c>
      <c r="B30" s="50" t="s">
        <v>21</v>
      </c>
      <c r="C30" s="50" t="s">
        <v>17</v>
      </c>
      <c r="D30" s="50" t="s">
        <v>18</v>
      </c>
      <c r="F30" s="57" t="s">
        <v>79</v>
      </c>
      <c r="G30" s="37"/>
      <c r="H30" s="37"/>
      <c r="I30" s="37"/>
      <c r="J30" s="37"/>
    </row>
    <row r="31" spans="1:11" s="18" customFormat="1" ht="15.75">
      <c r="A31" s="50" t="s">
        <v>64</v>
      </c>
      <c r="B31" s="50" t="s">
        <v>22</v>
      </c>
      <c r="C31" s="50" t="s">
        <v>17</v>
      </c>
      <c r="D31" s="50" t="s">
        <v>18</v>
      </c>
      <c r="F31" s="57" t="s">
        <v>77</v>
      </c>
      <c r="G31" s="37"/>
      <c r="H31" s="37"/>
      <c r="I31" s="37"/>
      <c r="J31" s="37"/>
    </row>
    <row r="32" spans="1:11" s="18" customFormat="1" ht="15.75">
      <c r="A32" s="50" t="s">
        <v>63</v>
      </c>
      <c r="B32" s="50" t="s">
        <v>22</v>
      </c>
      <c r="C32" s="50" t="s">
        <v>17</v>
      </c>
      <c r="D32" s="50" t="s">
        <v>18</v>
      </c>
      <c r="F32" s="57" t="s">
        <v>78</v>
      </c>
      <c r="G32" s="37"/>
      <c r="H32" s="37"/>
      <c r="I32" s="37"/>
      <c r="J32" s="37"/>
    </row>
    <row r="33" spans="1:11" s="51" customFormat="1">
      <c r="A33" s="18" t="s">
        <v>72</v>
      </c>
      <c r="B33" s="18" t="s">
        <v>33</v>
      </c>
      <c r="C33" s="18" t="s">
        <v>19</v>
      </c>
      <c r="D33" s="18" t="s">
        <v>18</v>
      </c>
      <c r="F33" s="54"/>
      <c r="G33" s="54"/>
      <c r="H33" s="54"/>
      <c r="I33" s="54"/>
      <c r="J33" s="54"/>
    </row>
    <row r="34" spans="1:11" s="18" customFormat="1" ht="15.75">
      <c r="A34" s="51" t="s">
        <v>23</v>
      </c>
      <c r="B34" s="51" t="s">
        <v>33</v>
      </c>
      <c r="C34" s="51" t="s">
        <v>19</v>
      </c>
      <c r="D34" s="51" t="s">
        <v>18</v>
      </c>
      <c r="F34" s="57" t="s">
        <v>74</v>
      </c>
      <c r="G34" s="37"/>
      <c r="H34" s="37"/>
      <c r="I34" s="37"/>
      <c r="J34" s="37"/>
    </row>
    <row r="35" spans="1:11" s="18" customFormat="1" ht="15.75">
      <c r="A35" t="s">
        <v>55</v>
      </c>
      <c r="B35" s="18" t="s">
        <v>33</v>
      </c>
      <c r="C35" s="18" t="s">
        <v>19</v>
      </c>
      <c r="D35" s="18" t="s">
        <v>18</v>
      </c>
      <c r="F35" s="57" t="s">
        <v>75</v>
      </c>
      <c r="G35" s="37"/>
      <c r="H35" s="37"/>
      <c r="I35" s="37"/>
      <c r="J35" s="37"/>
    </row>
    <row r="36" spans="1:11" ht="15.75">
      <c r="A36" t="s">
        <v>56</v>
      </c>
      <c r="B36" s="18" t="s">
        <v>33</v>
      </c>
      <c r="C36" s="18" t="s">
        <v>19</v>
      </c>
      <c r="D36" s="18" t="s">
        <v>18</v>
      </c>
      <c r="F36" s="57" t="s">
        <v>76</v>
      </c>
      <c r="G36" s="37"/>
      <c r="H36" s="37"/>
      <c r="I36" s="37"/>
      <c r="J36" s="37"/>
    </row>
    <row r="37" spans="1:11" s="18" customFormat="1">
      <c r="A37" s="18" t="s">
        <v>43</v>
      </c>
      <c r="B37" s="18" t="s">
        <v>33</v>
      </c>
      <c r="C37" s="18" t="s">
        <v>19</v>
      </c>
      <c r="D37" s="18" t="s">
        <v>18</v>
      </c>
      <c r="F37" s="37"/>
      <c r="G37" s="37"/>
      <c r="H37" s="37"/>
      <c r="I37" s="37"/>
      <c r="J37" s="37"/>
    </row>
    <row r="38" spans="1:11" ht="15.75">
      <c r="A38" s="18" t="s">
        <v>43</v>
      </c>
      <c r="B38" s="18" t="s">
        <v>33</v>
      </c>
      <c r="C38" s="18" t="s">
        <v>19</v>
      </c>
      <c r="D38" s="18" t="s">
        <v>26</v>
      </c>
      <c r="F38" s="57" t="s">
        <v>74</v>
      </c>
      <c r="G38" s="37"/>
      <c r="H38" s="37"/>
      <c r="I38" s="37"/>
      <c r="J38" s="37"/>
    </row>
    <row r="39" spans="1:11" ht="15.75">
      <c r="A39" s="18" t="s">
        <v>25</v>
      </c>
      <c r="B39" s="18" t="s">
        <v>33</v>
      </c>
      <c r="C39" s="18" t="s">
        <v>19</v>
      </c>
      <c r="D39" s="18" t="s">
        <v>28</v>
      </c>
      <c r="F39" s="57" t="s">
        <v>74</v>
      </c>
      <c r="G39" s="37"/>
      <c r="H39" s="37"/>
      <c r="I39" s="37"/>
      <c r="J39" s="37"/>
    </row>
    <row r="40" spans="1:11" s="18" customFormat="1" ht="15.75">
      <c r="A40" s="18" t="s">
        <v>43</v>
      </c>
      <c r="B40" s="18" t="s">
        <v>21</v>
      </c>
      <c r="C40" s="18" t="s">
        <v>19</v>
      </c>
      <c r="D40" s="18" t="s">
        <v>18</v>
      </c>
      <c r="F40" s="57" t="s">
        <v>75</v>
      </c>
      <c r="G40" s="37"/>
      <c r="H40" s="37"/>
      <c r="I40" s="37"/>
      <c r="J40" s="37"/>
    </row>
    <row r="41" spans="1:11" ht="15.75">
      <c r="A41" s="18" t="s">
        <v>73</v>
      </c>
      <c r="B41" s="18" t="s">
        <v>21</v>
      </c>
      <c r="C41" s="18" t="s">
        <v>19</v>
      </c>
      <c r="D41" s="18" t="s">
        <v>18</v>
      </c>
      <c r="F41" s="57" t="s">
        <v>74</v>
      </c>
      <c r="G41" s="37"/>
      <c r="H41" s="18"/>
      <c r="I41" s="18"/>
      <c r="J41" s="18"/>
      <c r="K41" s="18"/>
    </row>
    <row r="42" spans="1:11" s="18" customFormat="1" ht="15.75">
      <c r="A42" s="18" t="s">
        <v>57</v>
      </c>
      <c r="B42" s="18" t="s">
        <v>21</v>
      </c>
      <c r="C42" s="18" t="s">
        <v>19</v>
      </c>
      <c r="D42" s="18" t="s">
        <v>28</v>
      </c>
      <c r="F42" s="57" t="s">
        <v>74</v>
      </c>
      <c r="G42" s="37"/>
    </row>
    <row r="43" spans="1:11" s="18" customFormat="1" ht="15.75">
      <c r="A43" s="18" t="s">
        <v>60</v>
      </c>
      <c r="B43" s="18" t="s">
        <v>21</v>
      </c>
      <c r="C43" s="18" t="s">
        <v>19</v>
      </c>
      <c r="D43" s="18" t="s">
        <v>28</v>
      </c>
      <c r="F43" s="57" t="s">
        <v>75</v>
      </c>
      <c r="G43" s="37"/>
    </row>
    <row r="44" spans="1:11" s="18" customFormat="1" ht="15.75">
      <c r="A44" t="s">
        <v>61</v>
      </c>
      <c r="B44" s="18" t="s">
        <v>22</v>
      </c>
      <c r="C44" s="18" t="s">
        <v>19</v>
      </c>
      <c r="D44" s="18" t="s">
        <v>18</v>
      </c>
      <c r="F44" s="57" t="s">
        <v>74</v>
      </c>
      <c r="G44" s="37"/>
    </row>
    <row r="45" spans="1:11" s="18" customFormat="1" ht="15.75">
      <c r="A45" t="s">
        <v>35</v>
      </c>
      <c r="B45" t="s">
        <v>22</v>
      </c>
      <c r="C45" t="s">
        <v>19</v>
      </c>
      <c r="D45" t="s">
        <v>18</v>
      </c>
      <c r="F45" s="57" t="s">
        <v>75</v>
      </c>
      <c r="G45" s="37"/>
    </row>
    <row r="46" spans="1:11" s="18" customFormat="1" ht="15.75">
      <c r="A46" s="18" t="s">
        <v>65</v>
      </c>
      <c r="B46" s="18" t="s">
        <v>22</v>
      </c>
      <c r="C46" s="18" t="s">
        <v>19</v>
      </c>
      <c r="D46" s="18" t="s">
        <v>18</v>
      </c>
      <c r="F46" s="57" t="s">
        <v>76</v>
      </c>
      <c r="G46" s="37"/>
    </row>
    <row r="47" spans="1:11" s="18" customFormat="1" ht="15.75">
      <c r="A47" s="51" t="s">
        <v>32</v>
      </c>
      <c r="B47" s="51" t="s">
        <v>22</v>
      </c>
      <c r="C47" s="51" t="s">
        <v>19</v>
      </c>
      <c r="D47" s="51" t="s">
        <v>28</v>
      </c>
      <c r="F47" s="57" t="s">
        <v>74</v>
      </c>
      <c r="G47" s="37"/>
    </row>
    <row r="48" spans="1:11" s="18" customFormat="1" ht="15.75">
      <c r="A48" s="18" t="s">
        <v>62</v>
      </c>
      <c r="B48" s="18" t="s">
        <v>22</v>
      </c>
      <c r="C48" s="18" t="s">
        <v>19</v>
      </c>
      <c r="D48" s="18" t="s">
        <v>26</v>
      </c>
      <c r="F48" s="57" t="s">
        <v>74</v>
      </c>
      <c r="G48" s="37"/>
    </row>
    <row r="49" spans="1:11" ht="15.75">
      <c r="A49" s="31" t="s">
        <v>20</v>
      </c>
      <c r="B49" s="18"/>
      <c r="C49" s="18"/>
      <c r="D49" s="18"/>
      <c r="F49" s="37"/>
      <c r="G49" s="37"/>
      <c r="H49" s="18"/>
      <c r="I49" s="18"/>
      <c r="J49" s="18"/>
      <c r="K49" s="18"/>
    </row>
    <row r="50" spans="1:11" ht="15.75">
      <c r="A50" s="42" t="s">
        <v>45</v>
      </c>
      <c r="B50" s="18" t="s">
        <v>21</v>
      </c>
      <c r="C50" s="18" t="s">
        <v>19</v>
      </c>
      <c r="D50" s="18" t="s">
        <v>18</v>
      </c>
      <c r="F50" s="57" t="s">
        <v>74</v>
      </c>
      <c r="G50" s="37"/>
      <c r="H50" s="37"/>
      <c r="I50" s="37"/>
      <c r="J50" s="37"/>
    </row>
    <row r="51" spans="1:11" ht="15.75">
      <c r="A51" s="18" t="s">
        <v>59</v>
      </c>
      <c r="B51" s="18" t="s">
        <v>21</v>
      </c>
      <c r="C51" s="18" t="s">
        <v>19</v>
      </c>
      <c r="D51" s="18" t="s">
        <v>18</v>
      </c>
      <c r="F51" s="57" t="s">
        <v>75</v>
      </c>
      <c r="G51" s="37"/>
      <c r="H51" s="37"/>
      <c r="I51" s="37"/>
      <c r="J51" s="37"/>
    </row>
    <row r="52" spans="1:11" s="18" customFormat="1" ht="15.75">
      <c r="A52" s="18" t="s">
        <v>65</v>
      </c>
      <c r="B52" s="18" t="s">
        <v>21</v>
      </c>
      <c r="C52" s="18" t="s">
        <v>19</v>
      </c>
      <c r="D52" s="18" t="s">
        <v>28</v>
      </c>
      <c r="F52" s="57" t="s">
        <v>76</v>
      </c>
      <c r="G52" s="37"/>
      <c r="H52" s="37"/>
      <c r="I52" s="37"/>
      <c r="J52" s="37"/>
    </row>
    <row r="53" spans="1:11" s="18" customFormat="1" ht="15.75">
      <c r="A53" t="s">
        <v>58</v>
      </c>
      <c r="B53" s="18" t="s">
        <v>22</v>
      </c>
      <c r="C53" s="18" t="s">
        <v>19</v>
      </c>
      <c r="D53" s="18" t="s">
        <v>18</v>
      </c>
      <c r="F53" s="57" t="s">
        <v>74</v>
      </c>
      <c r="G53" s="37"/>
      <c r="H53" s="37"/>
      <c r="I53" s="37"/>
      <c r="J53" s="37"/>
    </row>
    <row r="54" spans="1:11" s="18" customFormat="1" ht="15.75">
      <c r="A54" s="18" t="s">
        <v>23</v>
      </c>
      <c r="B54" s="18" t="s">
        <v>22</v>
      </c>
      <c r="C54" s="18" t="s">
        <v>19</v>
      </c>
      <c r="D54" s="18" t="s">
        <v>18</v>
      </c>
      <c r="F54" s="57" t="s">
        <v>75</v>
      </c>
      <c r="G54" s="37"/>
      <c r="H54" s="37"/>
      <c r="I54" s="37"/>
      <c r="J54" s="37"/>
    </row>
    <row r="55" spans="1:11" s="18" customFormat="1" ht="15.75">
      <c r="A55" s="50" t="s">
        <v>23</v>
      </c>
      <c r="B55" s="50" t="s">
        <v>21</v>
      </c>
      <c r="C55" s="50" t="s">
        <v>17</v>
      </c>
      <c r="D55" s="50" t="s">
        <v>18</v>
      </c>
      <c r="F55" s="57" t="s">
        <v>77</v>
      </c>
      <c r="G55" s="37"/>
      <c r="H55" s="37"/>
      <c r="I55" s="37"/>
      <c r="J55" s="37"/>
    </row>
    <row r="56" spans="1:11" ht="15.75">
      <c r="A56" s="50" t="s">
        <v>43</v>
      </c>
      <c r="B56" s="50" t="s">
        <v>21</v>
      </c>
      <c r="C56" s="50" t="s">
        <v>17</v>
      </c>
      <c r="D56" s="50" t="s">
        <v>18</v>
      </c>
      <c r="F56" s="57" t="s">
        <v>78</v>
      </c>
      <c r="G56" s="37"/>
      <c r="H56" s="37"/>
      <c r="I56" s="37"/>
      <c r="J56" s="37"/>
    </row>
    <row r="57" spans="1:11">
      <c r="A57" s="51"/>
      <c r="B57" s="51"/>
      <c r="C57" s="51"/>
      <c r="D57" s="51"/>
      <c r="F57" s="37"/>
      <c r="G57" s="37"/>
      <c r="H57" s="37"/>
      <c r="I57" s="37"/>
      <c r="J57" s="37"/>
    </row>
    <row r="58" spans="1:11" s="18" customFormat="1" ht="15.75">
      <c r="A58" s="31" t="s">
        <v>12</v>
      </c>
      <c r="F58" s="37"/>
      <c r="G58" s="37"/>
      <c r="H58" s="37"/>
      <c r="I58" s="37"/>
      <c r="J58" s="37"/>
    </row>
    <row r="59" spans="1:11" s="18" customFormat="1" ht="15.75">
      <c r="A59" t="s">
        <v>32</v>
      </c>
      <c r="B59" s="18" t="s">
        <v>22</v>
      </c>
      <c r="C59" s="18" t="s">
        <v>19</v>
      </c>
      <c r="D59" s="18" t="s">
        <v>26</v>
      </c>
      <c r="F59" s="57" t="s">
        <v>74</v>
      </c>
      <c r="G59" s="37"/>
      <c r="H59" s="37"/>
      <c r="I59" s="37"/>
      <c r="J59" s="37"/>
    </row>
    <row r="60" spans="1:11" s="18" customFormat="1" ht="15.75">
      <c r="A60" t="s">
        <v>43</v>
      </c>
      <c r="B60" s="18" t="s">
        <v>22</v>
      </c>
      <c r="C60" s="18" t="s">
        <v>19</v>
      </c>
      <c r="D60" s="18" t="s">
        <v>26</v>
      </c>
      <c r="F60" s="57" t="s">
        <v>75</v>
      </c>
      <c r="G60" s="37"/>
      <c r="H60" s="37"/>
      <c r="I60" s="37"/>
      <c r="J60" s="37"/>
    </row>
    <row r="61" spans="1:11" ht="15.75">
      <c r="A61" s="50" t="s">
        <v>43</v>
      </c>
      <c r="B61" s="50" t="s">
        <v>22</v>
      </c>
      <c r="C61" s="50" t="s">
        <v>17</v>
      </c>
      <c r="D61" s="50" t="s">
        <v>18</v>
      </c>
      <c r="F61" s="57" t="s">
        <v>77</v>
      </c>
      <c r="G61" s="37"/>
      <c r="H61" s="37"/>
      <c r="I61" s="37"/>
      <c r="J61" s="37"/>
    </row>
    <row r="62" spans="1:11" s="18" customFormat="1">
      <c r="A62"/>
      <c r="F62" s="37"/>
      <c r="G62" s="37"/>
      <c r="H62" s="37"/>
      <c r="I62" s="37"/>
      <c r="J62" s="37"/>
    </row>
    <row r="63" spans="1:11">
      <c r="B63" s="18"/>
      <c r="C63" s="18"/>
      <c r="D63" s="18"/>
      <c r="F63" s="37"/>
      <c r="G63" s="37"/>
      <c r="H63" s="37"/>
      <c r="I63" s="37"/>
      <c r="J63" s="37"/>
    </row>
    <row r="64" spans="1:11">
      <c r="A64" s="39" t="s">
        <v>24</v>
      </c>
      <c r="B64" s="18"/>
      <c r="C64" s="18"/>
      <c r="D64" s="18"/>
    </row>
    <row r="65" spans="1:6">
      <c r="A65" s="50" t="s">
        <v>25</v>
      </c>
      <c r="B65" s="50" t="s">
        <v>28</v>
      </c>
      <c r="C65" s="50" t="s">
        <v>17</v>
      </c>
      <c r="D65" s="18"/>
      <c r="F65" s="50" t="s">
        <v>77</v>
      </c>
    </row>
    <row r="66" spans="1:6">
      <c r="A66" s="50" t="s">
        <v>45</v>
      </c>
      <c r="B66" s="50" t="s">
        <v>18</v>
      </c>
      <c r="C66" s="50" t="s">
        <v>17</v>
      </c>
      <c r="D66" s="18"/>
      <c r="F66" s="50" t="s">
        <v>78</v>
      </c>
    </row>
    <row r="67" spans="1:6" ht="15.75">
      <c r="A67" s="49" t="s">
        <v>43</v>
      </c>
      <c r="B67" s="50" t="s">
        <v>18</v>
      </c>
      <c r="C67" s="50" t="s">
        <v>17</v>
      </c>
      <c r="D67" s="51"/>
      <c r="F67" s="50" t="s">
        <v>79</v>
      </c>
    </row>
    <row r="68" spans="1:6">
      <c r="A68" s="50" t="s">
        <v>65</v>
      </c>
      <c r="B68" s="50" t="s">
        <v>28</v>
      </c>
      <c r="C68" s="50" t="s">
        <v>17</v>
      </c>
      <c r="D68" s="18"/>
    </row>
    <row r="69" spans="1:6">
      <c r="B69" s="18"/>
      <c r="C69" s="18"/>
      <c r="D69" s="18"/>
    </row>
    <row r="70" spans="1:6">
      <c r="A70" s="39" t="s">
        <v>84</v>
      </c>
      <c r="B70" s="18"/>
      <c r="C70" s="18"/>
      <c r="D70" s="18"/>
    </row>
    <row r="71" spans="1:6">
      <c r="A71" t="s">
        <v>43</v>
      </c>
      <c r="B71" s="51" t="s">
        <v>85</v>
      </c>
      <c r="C71" s="51" t="s">
        <v>19</v>
      </c>
      <c r="D71" s="51" t="s">
        <v>18</v>
      </c>
      <c r="F71" s="51" t="s">
        <v>74</v>
      </c>
    </row>
    <row r="72" spans="1:6">
      <c r="B72" s="18"/>
      <c r="C72" s="18"/>
      <c r="D72" s="18"/>
    </row>
    <row r="73" spans="1:6">
      <c r="B73" s="18"/>
      <c r="C73" s="18"/>
      <c r="D73" s="18"/>
    </row>
    <row r="74" spans="1:6">
      <c r="B74" s="18"/>
      <c r="C74" s="18"/>
      <c r="D74" s="18"/>
    </row>
    <row r="75" spans="1:6">
      <c r="B75" s="36"/>
      <c r="C75" s="18"/>
      <c r="D75" s="18"/>
    </row>
    <row r="76" spans="1:6">
      <c r="B76" s="18"/>
      <c r="C76" s="18"/>
      <c r="D76" s="18"/>
    </row>
    <row r="77" spans="1:6">
      <c r="B77" s="18"/>
      <c r="C77" s="18"/>
      <c r="D77" s="18"/>
    </row>
    <row r="78" spans="1:6">
      <c r="B78" s="29"/>
      <c r="C78" s="29"/>
      <c r="D78" s="29"/>
    </row>
    <row r="79" spans="1:6">
      <c r="B79" s="18"/>
      <c r="C79" s="18"/>
      <c r="D79" s="18"/>
    </row>
    <row r="80" spans="1:6">
      <c r="B80" s="18"/>
      <c r="C80" s="18"/>
      <c r="D80" s="18"/>
    </row>
    <row r="81" spans="2:4">
      <c r="B81" s="18"/>
      <c r="C81" s="18"/>
      <c r="D81" s="18"/>
    </row>
    <row r="82" spans="2:4">
      <c r="B82" s="18"/>
      <c r="C82" s="18"/>
      <c r="D82" s="18"/>
    </row>
    <row r="83" spans="2:4">
      <c r="B83" s="18"/>
      <c r="C83" s="18"/>
      <c r="D83" s="18"/>
    </row>
    <row r="84" spans="2:4">
      <c r="B84" s="18"/>
      <c r="C84" s="18"/>
      <c r="D84" s="18"/>
    </row>
    <row r="85" spans="2:4">
      <c r="B85" s="18"/>
      <c r="C85" s="18"/>
      <c r="D85" s="18"/>
    </row>
    <row r="86" spans="2:4">
      <c r="B86" s="18"/>
      <c r="C86" s="18"/>
      <c r="D86" s="18"/>
    </row>
    <row r="87" spans="2:4">
      <c r="B87" s="18"/>
      <c r="C87" s="18"/>
      <c r="D87" s="18"/>
    </row>
    <row r="88" spans="2:4">
      <c r="B88" s="18"/>
      <c r="C88" s="18"/>
      <c r="D88" s="18"/>
    </row>
    <row r="89" spans="2:4">
      <c r="B89" s="18"/>
      <c r="C89" s="18"/>
      <c r="D89" s="18"/>
    </row>
    <row r="90" spans="2:4">
      <c r="B90" s="18"/>
      <c r="C90" s="18"/>
      <c r="D90" s="18"/>
    </row>
    <row r="91" spans="2:4">
      <c r="B91" s="18"/>
      <c r="C91" s="18"/>
      <c r="D91" s="18"/>
    </row>
    <row r="92" spans="2:4">
      <c r="B92" s="18"/>
      <c r="C92" s="18"/>
      <c r="D92" s="18"/>
    </row>
    <row r="93" spans="2:4">
      <c r="B93" s="18"/>
      <c r="C93" s="18"/>
      <c r="D93" s="18"/>
    </row>
    <row r="94" spans="2:4">
      <c r="B94" s="18"/>
      <c r="C94" s="18"/>
      <c r="D94" s="18"/>
    </row>
    <row r="95" spans="2:4">
      <c r="B95" s="18"/>
      <c r="C95" s="18"/>
      <c r="D95" s="18"/>
    </row>
    <row r="96" spans="2:4">
      <c r="B96" s="18"/>
      <c r="C96" s="18"/>
      <c r="D96" s="18"/>
    </row>
    <row r="97" spans="2:4">
      <c r="B97" s="18"/>
      <c r="C97" s="18"/>
      <c r="D97" s="18"/>
    </row>
    <row r="98" spans="2:4">
      <c r="B98" s="18"/>
      <c r="C98" s="18"/>
      <c r="D98" s="18"/>
    </row>
    <row r="99" spans="2:4">
      <c r="B99" s="18"/>
      <c r="C99" s="18"/>
      <c r="D99" s="18"/>
    </row>
    <row r="100" spans="2:4">
      <c r="B100" s="18"/>
      <c r="C100" s="18"/>
      <c r="D100" s="18"/>
    </row>
    <row r="101" spans="2:4">
      <c r="B101" s="18"/>
      <c r="C101" s="18"/>
      <c r="D101" s="18"/>
    </row>
    <row r="102" spans="2:4">
      <c r="B102" s="18"/>
      <c r="C102" s="18"/>
      <c r="D102" s="18"/>
    </row>
    <row r="103" spans="2:4">
      <c r="B103" s="18"/>
      <c r="C103" s="18"/>
      <c r="D103" s="18"/>
    </row>
    <row r="104" spans="2:4">
      <c r="B104" s="18"/>
      <c r="C104" s="18"/>
      <c r="D104" s="18"/>
    </row>
    <row r="105" spans="2:4">
      <c r="B105" s="18"/>
      <c r="C105" s="18"/>
      <c r="D105" s="18"/>
    </row>
    <row r="106" spans="2:4">
      <c r="B106" s="18"/>
      <c r="C106" s="18"/>
      <c r="D106" s="18"/>
    </row>
    <row r="107" spans="2:4">
      <c r="B107" s="18"/>
      <c r="C107" s="18"/>
      <c r="D107" s="18"/>
    </row>
    <row r="108" spans="2:4">
      <c r="B108" s="18"/>
      <c r="C108" s="18"/>
      <c r="D108" s="18"/>
    </row>
    <row r="109" spans="2:4">
      <c r="B109" s="18"/>
      <c r="C109" s="18"/>
      <c r="D109" s="18"/>
    </row>
    <row r="110" spans="2:4">
      <c r="B110" s="18"/>
      <c r="C110" s="18"/>
      <c r="D110" s="18"/>
    </row>
    <row r="111" spans="2:4">
      <c r="B111" s="18"/>
      <c r="C111" s="18"/>
      <c r="D111" s="18"/>
    </row>
    <row r="112" spans="2:4">
      <c r="B112" s="18"/>
      <c r="C112" s="18"/>
      <c r="D112" s="18"/>
    </row>
    <row r="113" spans="2:4">
      <c r="B113" s="18"/>
      <c r="C113" s="18"/>
      <c r="D113" s="18"/>
    </row>
    <row r="114" spans="2:4">
      <c r="B114" s="18"/>
      <c r="C114" s="18"/>
      <c r="D114" s="18"/>
    </row>
    <row r="115" spans="2:4">
      <c r="B115" s="18"/>
      <c r="C115" s="18"/>
      <c r="D115" s="18"/>
    </row>
    <row r="116" spans="2:4">
      <c r="B116" s="18"/>
      <c r="C116" s="18"/>
      <c r="D116" s="18"/>
    </row>
    <row r="117" spans="2:4">
      <c r="B117" s="18"/>
      <c r="C117" s="18"/>
      <c r="D117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1" sqref="A21"/>
    </sheetView>
  </sheetViews>
  <sheetFormatPr defaultRowHeight="15"/>
  <cols>
    <col min="1" max="1" width="20.28515625" customWidth="1"/>
    <col min="2" max="2" width="12.28515625" customWidth="1"/>
  </cols>
  <sheetData>
    <row r="1" spans="1:6">
      <c r="A1" s="39" t="s">
        <v>46</v>
      </c>
      <c r="B1" s="39"/>
    </row>
    <row r="3" spans="1:6">
      <c r="A3" s="52" t="s">
        <v>47</v>
      </c>
      <c r="B3" s="52" t="s">
        <v>53</v>
      </c>
    </row>
    <row r="4" spans="1:6">
      <c r="A4" s="52" t="s">
        <v>48</v>
      </c>
      <c r="B4" s="52" t="s">
        <v>11</v>
      </c>
    </row>
    <row r="5" spans="1:6">
      <c r="A5" s="52" t="s">
        <v>49</v>
      </c>
      <c r="B5" s="52" t="s">
        <v>53</v>
      </c>
    </row>
    <row r="6" spans="1:6">
      <c r="A6" s="52" t="s">
        <v>50</v>
      </c>
      <c r="B6" s="52" t="s">
        <v>53</v>
      </c>
    </row>
    <row r="7" spans="1:6">
      <c r="A7" s="52" t="s">
        <v>51</v>
      </c>
      <c r="B7" s="52" t="s">
        <v>54</v>
      </c>
    </row>
    <row r="8" spans="1:6">
      <c r="A8" s="52" t="s">
        <v>52</v>
      </c>
      <c r="B8" s="52" t="s">
        <v>53</v>
      </c>
    </row>
    <row r="9" spans="1:6">
      <c r="A9" s="77" t="s">
        <v>66</v>
      </c>
      <c r="B9" s="77" t="s">
        <v>67</v>
      </c>
    </row>
    <row r="10" spans="1:6">
      <c r="A10" s="53" t="s">
        <v>101</v>
      </c>
      <c r="B10" s="53" t="s">
        <v>103</v>
      </c>
      <c r="C10" s="52" t="s">
        <v>122</v>
      </c>
      <c r="D10" s="52"/>
      <c r="E10" s="52"/>
      <c r="F10" s="52"/>
    </row>
    <row r="11" spans="1:6">
      <c r="A11" s="53" t="s">
        <v>102</v>
      </c>
      <c r="B11" s="53" t="s">
        <v>104</v>
      </c>
      <c r="C11" s="52" t="s">
        <v>121</v>
      </c>
      <c r="D11" s="52"/>
      <c r="E11" s="52"/>
      <c r="F11" s="5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"/>
  <sheetViews>
    <sheetView tabSelected="1" topLeftCell="A47" zoomScale="75" zoomScaleNormal="75" workbookViewId="0">
      <selection activeCell="E56" sqref="E56"/>
    </sheetView>
  </sheetViews>
  <sheetFormatPr defaultRowHeight="15"/>
  <cols>
    <col min="2" max="2" width="28.5703125" customWidth="1"/>
    <col min="5" max="5" width="12.140625" customWidth="1"/>
    <col min="6" max="6" width="12.28515625" customWidth="1"/>
    <col min="7" max="7" width="10.42578125" customWidth="1"/>
    <col min="17" max="17" width="11.42578125" customWidth="1"/>
    <col min="22" max="22" width="12" bestFit="1" customWidth="1"/>
  </cols>
  <sheetData>
    <row r="1" spans="1:27" ht="16.5" thickBot="1">
      <c r="A1" s="78"/>
      <c r="B1" s="78"/>
      <c r="C1" s="78"/>
      <c r="D1" s="78"/>
      <c r="E1" s="78"/>
      <c r="F1" s="78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80"/>
      <c r="T1" s="80"/>
      <c r="U1" s="80"/>
      <c r="V1" s="80"/>
      <c r="W1" s="80"/>
      <c r="X1" s="80"/>
      <c r="Y1" s="80"/>
      <c r="Z1" s="80"/>
      <c r="AA1" s="80"/>
    </row>
    <row r="2" spans="1:27" ht="20.25">
      <c r="A2" s="81" t="s">
        <v>27</v>
      </c>
      <c r="B2" s="82"/>
      <c r="C2" s="82"/>
      <c r="D2" s="82"/>
      <c r="E2" s="82"/>
      <c r="F2" s="83"/>
      <c r="G2" s="577" t="s">
        <v>3</v>
      </c>
      <c r="H2" s="577"/>
      <c r="I2" s="577"/>
      <c r="J2" s="577"/>
      <c r="K2" s="578"/>
      <c r="L2" s="576" t="s">
        <v>4</v>
      </c>
      <c r="M2" s="577"/>
      <c r="N2" s="577"/>
      <c r="O2" s="577"/>
      <c r="P2" s="578"/>
      <c r="Q2" s="327"/>
      <c r="R2" s="328"/>
      <c r="S2" s="80"/>
      <c r="T2" s="80"/>
      <c r="U2" s="80"/>
      <c r="V2" s="80"/>
      <c r="W2" s="80"/>
      <c r="X2" s="80"/>
      <c r="Y2" s="80"/>
      <c r="Z2" s="80"/>
      <c r="AA2" s="80"/>
    </row>
    <row r="3" spans="1:27" ht="18">
      <c r="A3" s="123" t="s">
        <v>38</v>
      </c>
      <c r="B3" s="124"/>
      <c r="C3" s="124"/>
      <c r="D3" s="124"/>
      <c r="E3" s="124"/>
      <c r="F3" s="125"/>
      <c r="G3" s="529" t="s">
        <v>105</v>
      </c>
      <c r="H3" s="88" t="s">
        <v>106</v>
      </c>
      <c r="I3" s="88" t="s">
        <v>107</v>
      </c>
      <c r="J3" s="528" t="s">
        <v>108</v>
      </c>
      <c r="K3" s="88" t="s">
        <v>109</v>
      </c>
      <c r="L3" s="88" t="s">
        <v>110</v>
      </c>
      <c r="M3" s="88" t="s">
        <v>111</v>
      </c>
      <c r="N3" s="88" t="s">
        <v>107</v>
      </c>
      <c r="O3" s="88" t="s">
        <v>112</v>
      </c>
      <c r="P3" s="88" t="s">
        <v>109</v>
      </c>
      <c r="Q3" s="88" t="s">
        <v>113</v>
      </c>
      <c r="R3" s="326" t="s">
        <v>114</v>
      </c>
      <c r="S3" s="80"/>
      <c r="T3" s="80"/>
      <c r="U3" s="80"/>
      <c r="V3" s="80"/>
      <c r="W3" s="80"/>
      <c r="X3" s="80"/>
      <c r="Y3" s="80"/>
      <c r="Z3" s="80"/>
      <c r="AA3" s="80"/>
    </row>
    <row r="4" spans="1:27" ht="15.75">
      <c r="A4" s="325">
        <v>1</v>
      </c>
      <c r="B4" s="126" t="s">
        <v>126</v>
      </c>
      <c r="C4" s="127" t="s">
        <v>33</v>
      </c>
      <c r="D4" s="127" t="s">
        <v>19</v>
      </c>
      <c r="E4" s="127" t="s">
        <v>18</v>
      </c>
      <c r="F4" s="331">
        <v>6</v>
      </c>
      <c r="G4" s="84">
        <v>2</v>
      </c>
      <c r="H4" s="85">
        <v>1.8</v>
      </c>
      <c r="I4" s="85">
        <v>0.5</v>
      </c>
      <c r="J4" s="85">
        <v>7.45</v>
      </c>
      <c r="K4" s="85">
        <f>SUM(G4:J4)</f>
        <v>11.75</v>
      </c>
      <c r="L4" s="85">
        <v>2</v>
      </c>
      <c r="M4" s="86">
        <v>1.5</v>
      </c>
      <c r="N4" s="85">
        <v>8</v>
      </c>
      <c r="O4" s="85">
        <v>0.3</v>
      </c>
      <c r="P4" s="85">
        <f>SUM(L4:O4)</f>
        <v>11.8</v>
      </c>
      <c r="Q4" s="87">
        <f>+P4+K4</f>
        <v>23.55</v>
      </c>
      <c r="R4" s="321">
        <f t="shared" ref="R4:R13" si="0">RANK(Q4,$Q$4:$Q$13)</f>
        <v>6</v>
      </c>
      <c r="S4" s="80"/>
      <c r="T4" s="80"/>
      <c r="U4" s="80"/>
      <c r="V4" s="80"/>
      <c r="W4" s="80"/>
      <c r="X4" s="80"/>
      <c r="Y4" s="80"/>
      <c r="Z4" s="80"/>
      <c r="AA4" s="80"/>
    </row>
    <row r="5" spans="1:27" ht="15.75">
      <c r="A5" s="325">
        <v>2</v>
      </c>
      <c r="B5" s="126" t="s">
        <v>123</v>
      </c>
      <c r="C5" s="127" t="s">
        <v>33</v>
      </c>
      <c r="D5" s="127" t="s">
        <v>19</v>
      </c>
      <c r="E5" s="127" t="s">
        <v>18</v>
      </c>
      <c r="F5" s="331">
        <v>6</v>
      </c>
      <c r="G5" s="84">
        <v>2</v>
      </c>
      <c r="H5" s="85">
        <v>1.8</v>
      </c>
      <c r="I5" s="85">
        <v>0.5</v>
      </c>
      <c r="J5" s="85">
        <v>7</v>
      </c>
      <c r="K5" s="85">
        <f>SUM(G5:J5)</f>
        <v>11.3</v>
      </c>
      <c r="L5" s="85">
        <v>2</v>
      </c>
      <c r="M5" s="86">
        <v>1.5</v>
      </c>
      <c r="N5" s="85">
        <v>0.5</v>
      </c>
      <c r="O5" s="85">
        <v>8.4</v>
      </c>
      <c r="P5" s="85">
        <f>SUM(L5:O5)</f>
        <v>12.4</v>
      </c>
      <c r="Q5" s="87">
        <f>+P5+K5</f>
        <v>23.700000000000003</v>
      </c>
      <c r="R5" s="321">
        <f t="shared" si="0"/>
        <v>4</v>
      </c>
      <c r="S5" s="80"/>
      <c r="T5" s="80"/>
      <c r="U5" s="80"/>
      <c r="V5" s="80"/>
      <c r="W5" s="80"/>
      <c r="X5" s="80"/>
      <c r="Y5" s="80"/>
      <c r="Z5" s="80"/>
      <c r="AA5" s="80"/>
    </row>
    <row r="6" spans="1:27" ht="15.75">
      <c r="A6" s="325">
        <v>3</v>
      </c>
      <c r="B6" s="126" t="s">
        <v>70</v>
      </c>
      <c r="C6" s="127" t="s">
        <v>33</v>
      </c>
      <c r="D6" s="127" t="s">
        <v>71</v>
      </c>
      <c r="E6" s="127" t="s">
        <v>18</v>
      </c>
      <c r="F6" s="331">
        <v>6</v>
      </c>
      <c r="G6" s="84">
        <v>2</v>
      </c>
      <c r="H6" s="85">
        <v>2.7</v>
      </c>
      <c r="I6" s="85">
        <v>0.5</v>
      </c>
      <c r="J6" s="85">
        <v>7.5</v>
      </c>
      <c r="K6" s="85">
        <f t="shared" ref="K6:K7" si="1">SUM(G6:J6)</f>
        <v>12.7</v>
      </c>
      <c r="L6" s="85">
        <v>2</v>
      </c>
      <c r="M6" s="86">
        <v>1.5</v>
      </c>
      <c r="N6" s="85">
        <v>0.5</v>
      </c>
      <c r="O6" s="85">
        <v>8.1</v>
      </c>
      <c r="P6" s="85">
        <f t="shared" ref="P6:P18" si="2">SUM(L6:O6)</f>
        <v>12.1</v>
      </c>
      <c r="Q6" s="87">
        <f t="shared" ref="Q6:Q18" si="3">+P6+K6</f>
        <v>24.799999999999997</v>
      </c>
      <c r="R6" s="321">
        <f t="shared" si="0"/>
        <v>1</v>
      </c>
      <c r="S6" s="80" t="s">
        <v>148</v>
      </c>
      <c r="T6" s="80"/>
      <c r="U6" s="80"/>
      <c r="V6" s="80"/>
      <c r="W6" s="80"/>
      <c r="X6" s="80"/>
      <c r="Y6" s="80"/>
      <c r="Z6" s="80"/>
      <c r="AA6" s="80"/>
    </row>
    <row r="7" spans="1:27" ht="15.75">
      <c r="A7" s="325">
        <v>4</v>
      </c>
      <c r="B7" s="126" t="s">
        <v>127</v>
      </c>
      <c r="C7" s="127" t="s">
        <v>33</v>
      </c>
      <c r="D7" s="127" t="s">
        <v>19</v>
      </c>
      <c r="E7" s="127" t="s">
        <v>18</v>
      </c>
      <c r="F7" s="331">
        <v>6</v>
      </c>
      <c r="G7" s="84">
        <v>2</v>
      </c>
      <c r="H7" s="85">
        <v>1.8</v>
      </c>
      <c r="I7" s="85">
        <v>0.5</v>
      </c>
      <c r="J7" s="85">
        <v>6.9</v>
      </c>
      <c r="K7" s="85">
        <f t="shared" si="1"/>
        <v>11.2</v>
      </c>
      <c r="L7" s="85">
        <v>2</v>
      </c>
      <c r="M7" s="86">
        <v>1.5</v>
      </c>
      <c r="N7" s="85">
        <v>0.5</v>
      </c>
      <c r="O7" s="85">
        <v>8.3000000000000007</v>
      </c>
      <c r="P7" s="85">
        <f t="shared" si="2"/>
        <v>12.3</v>
      </c>
      <c r="Q7" s="87">
        <f t="shared" si="3"/>
        <v>23.5</v>
      </c>
      <c r="R7" s="321">
        <f t="shared" si="0"/>
        <v>7</v>
      </c>
      <c r="S7" s="80"/>
      <c r="T7" s="80"/>
      <c r="U7" s="80"/>
      <c r="V7" s="80"/>
      <c r="W7" s="80"/>
      <c r="X7" s="80"/>
      <c r="Y7" s="80"/>
      <c r="Z7" s="80"/>
      <c r="AA7" s="80"/>
    </row>
    <row r="8" spans="1:27" ht="15.75">
      <c r="A8" s="325">
        <v>5</v>
      </c>
      <c r="B8" s="128" t="s">
        <v>25</v>
      </c>
      <c r="C8" s="129" t="s">
        <v>33</v>
      </c>
      <c r="D8" s="126" t="s">
        <v>19</v>
      </c>
      <c r="E8" s="126" t="s">
        <v>18</v>
      </c>
      <c r="F8" s="331">
        <v>6</v>
      </c>
      <c r="G8" s="84">
        <v>2</v>
      </c>
      <c r="H8" s="85">
        <v>1.8</v>
      </c>
      <c r="I8" s="85">
        <v>0.5</v>
      </c>
      <c r="J8" s="85">
        <v>7.7</v>
      </c>
      <c r="K8" s="85">
        <f t="shared" ref="K8:K18" si="4">SUM(G8:J8)</f>
        <v>12</v>
      </c>
      <c r="L8" s="85">
        <v>2</v>
      </c>
      <c r="M8" s="86">
        <v>1.5</v>
      </c>
      <c r="N8" s="85">
        <v>0.5</v>
      </c>
      <c r="O8" s="85">
        <v>8.5</v>
      </c>
      <c r="P8" s="85">
        <f>SUM(L8:O8)</f>
        <v>12.5</v>
      </c>
      <c r="Q8" s="87">
        <f t="shared" si="3"/>
        <v>24.5</v>
      </c>
      <c r="R8" s="321">
        <f t="shared" si="0"/>
        <v>2</v>
      </c>
      <c r="S8" s="80" t="s">
        <v>149</v>
      </c>
      <c r="T8" s="80"/>
      <c r="U8" s="80"/>
      <c r="V8" s="80"/>
      <c r="W8" s="80"/>
      <c r="X8" s="80"/>
      <c r="Y8" s="80"/>
      <c r="Z8" s="80"/>
      <c r="AA8" s="80"/>
    </row>
    <row r="9" spans="1:27" ht="15.75">
      <c r="A9" s="325">
        <v>6</v>
      </c>
      <c r="B9" s="128" t="s">
        <v>39</v>
      </c>
      <c r="C9" s="130" t="s">
        <v>33</v>
      </c>
      <c r="D9" s="130" t="s">
        <v>19</v>
      </c>
      <c r="E9" s="130" t="s">
        <v>18</v>
      </c>
      <c r="F9" s="331">
        <v>6</v>
      </c>
      <c r="G9" s="84">
        <v>2</v>
      </c>
      <c r="H9" s="85">
        <v>1.5</v>
      </c>
      <c r="I9" s="85">
        <v>0.5</v>
      </c>
      <c r="J9" s="85">
        <v>7.6</v>
      </c>
      <c r="K9" s="85">
        <f t="shared" si="4"/>
        <v>11.6</v>
      </c>
      <c r="L9" s="85">
        <v>2</v>
      </c>
      <c r="M9" s="86">
        <v>2.1</v>
      </c>
      <c r="N9" s="85">
        <v>0.5</v>
      </c>
      <c r="O9" s="85">
        <v>7.05</v>
      </c>
      <c r="P9" s="85">
        <f t="shared" si="2"/>
        <v>11.649999999999999</v>
      </c>
      <c r="Q9" s="87">
        <f t="shared" si="3"/>
        <v>23.25</v>
      </c>
      <c r="R9" s="321">
        <f t="shared" si="0"/>
        <v>8</v>
      </c>
      <c r="S9" s="80"/>
      <c r="T9" s="80"/>
      <c r="U9" s="80"/>
      <c r="V9" s="80"/>
      <c r="W9" s="80"/>
      <c r="X9" s="80"/>
      <c r="Y9" s="80"/>
      <c r="Z9" s="80"/>
      <c r="AA9" s="80"/>
    </row>
    <row r="10" spans="1:27" ht="15.75">
      <c r="A10" s="325">
        <v>7</v>
      </c>
      <c r="B10" s="128" t="s">
        <v>40</v>
      </c>
      <c r="C10" s="130" t="s">
        <v>33</v>
      </c>
      <c r="D10" s="130" t="s">
        <v>19</v>
      </c>
      <c r="E10" s="130" t="s">
        <v>18</v>
      </c>
      <c r="F10" s="331">
        <v>6</v>
      </c>
      <c r="G10" s="84">
        <v>2</v>
      </c>
      <c r="H10" s="85">
        <v>2.6</v>
      </c>
      <c r="I10" s="85">
        <v>0.5</v>
      </c>
      <c r="J10" s="85">
        <v>6.8</v>
      </c>
      <c r="K10" s="85">
        <f t="shared" si="4"/>
        <v>11.899999999999999</v>
      </c>
      <c r="L10" s="85">
        <v>2</v>
      </c>
      <c r="M10" s="86">
        <v>1.5</v>
      </c>
      <c r="N10" s="85">
        <v>0.5</v>
      </c>
      <c r="O10" s="85">
        <v>7.9</v>
      </c>
      <c r="P10" s="85">
        <f t="shared" si="2"/>
        <v>11.9</v>
      </c>
      <c r="Q10" s="87">
        <f t="shared" si="3"/>
        <v>23.799999999999997</v>
      </c>
      <c r="R10" s="321">
        <f t="shared" si="0"/>
        <v>3</v>
      </c>
      <c r="S10" s="80" t="s">
        <v>150</v>
      </c>
      <c r="T10" s="80"/>
      <c r="U10" s="80"/>
      <c r="V10" s="80"/>
      <c r="W10" s="80"/>
      <c r="X10" s="80"/>
      <c r="Y10" s="80"/>
      <c r="Z10" s="80"/>
      <c r="AA10" s="80"/>
    </row>
    <row r="11" spans="1:27" ht="15.75">
      <c r="A11" s="325">
        <v>8</v>
      </c>
      <c r="B11" s="128" t="s">
        <v>41</v>
      </c>
      <c r="C11" s="130" t="s">
        <v>33</v>
      </c>
      <c r="D11" s="130" t="s">
        <v>19</v>
      </c>
      <c r="E11" s="130" t="s">
        <v>18</v>
      </c>
      <c r="F11" s="331">
        <v>6</v>
      </c>
      <c r="G11" s="84">
        <v>2</v>
      </c>
      <c r="H11" s="85">
        <v>2.7</v>
      </c>
      <c r="I11" s="85">
        <v>0.5</v>
      </c>
      <c r="J11" s="85">
        <v>6.75</v>
      </c>
      <c r="K11" s="85">
        <f t="shared" si="4"/>
        <v>11.95</v>
      </c>
      <c r="L11" s="85">
        <v>2</v>
      </c>
      <c r="M11" s="86">
        <v>1.5</v>
      </c>
      <c r="N11" s="85"/>
      <c r="O11" s="85">
        <v>7.75</v>
      </c>
      <c r="P11" s="85">
        <f t="shared" si="2"/>
        <v>11.25</v>
      </c>
      <c r="Q11" s="87">
        <f t="shared" si="3"/>
        <v>23.2</v>
      </c>
      <c r="R11" s="321">
        <f t="shared" si="0"/>
        <v>9</v>
      </c>
      <c r="S11" s="80"/>
      <c r="T11" s="80"/>
      <c r="U11" s="80"/>
      <c r="V11" s="80"/>
      <c r="W11" s="80"/>
      <c r="X11" s="80"/>
      <c r="Y11" s="80"/>
      <c r="Z11" s="80"/>
      <c r="AA11" s="80"/>
    </row>
    <row r="12" spans="1:27" ht="15.75">
      <c r="A12" s="325">
        <v>9</v>
      </c>
      <c r="B12" s="128" t="s">
        <v>68</v>
      </c>
      <c r="C12" s="130" t="s">
        <v>33</v>
      </c>
      <c r="D12" s="130" t="s">
        <v>19</v>
      </c>
      <c r="E12" s="130" t="s">
        <v>18</v>
      </c>
      <c r="F12" s="331">
        <v>6</v>
      </c>
      <c r="G12" s="84" t="s">
        <v>147</v>
      </c>
      <c r="H12" s="85" t="s">
        <v>147</v>
      </c>
      <c r="I12" s="85" t="s">
        <v>147</v>
      </c>
      <c r="J12" s="85" t="s">
        <v>147</v>
      </c>
      <c r="K12" s="85">
        <f t="shared" si="4"/>
        <v>0</v>
      </c>
      <c r="L12" s="85" t="s">
        <v>147</v>
      </c>
      <c r="M12" s="86" t="s">
        <v>147</v>
      </c>
      <c r="N12" s="85" t="s">
        <v>147</v>
      </c>
      <c r="O12" s="85" t="s">
        <v>147</v>
      </c>
      <c r="P12" s="85">
        <f t="shared" si="2"/>
        <v>0</v>
      </c>
      <c r="Q12" s="87">
        <f t="shared" si="3"/>
        <v>0</v>
      </c>
      <c r="R12" s="321">
        <f t="shared" si="0"/>
        <v>10</v>
      </c>
      <c r="S12" s="80"/>
      <c r="T12" s="80"/>
      <c r="U12" s="80"/>
      <c r="V12" s="80"/>
      <c r="W12" s="80"/>
      <c r="X12" s="80"/>
      <c r="Y12" s="80"/>
      <c r="Z12" s="80"/>
      <c r="AA12" s="80"/>
    </row>
    <row r="13" spans="1:27" ht="16.5" thickBot="1">
      <c r="A13" s="333">
        <v>10</v>
      </c>
      <c r="B13" s="334" t="s">
        <v>69</v>
      </c>
      <c r="C13" s="335" t="s">
        <v>33</v>
      </c>
      <c r="D13" s="335" t="s">
        <v>19</v>
      </c>
      <c r="E13" s="335" t="s">
        <v>18</v>
      </c>
      <c r="F13" s="336">
        <v>6</v>
      </c>
      <c r="G13" s="84">
        <v>2</v>
      </c>
      <c r="H13" s="85">
        <v>1.8</v>
      </c>
      <c r="I13" s="85">
        <v>0.5</v>
      </c>
      <c r="J13" s="85">
        <v>7.4</v>
      </c>
      <c r="K13" s="85">
        <f t="shared" si="4"/>
        <v>11.7</v>
      </c>
      <c r="L13" s="85">
        <v>2</v>
      </c>
      <c r="M13" s="86">
        <v>1.2</v>
      </c>
      <c r="N13" s="85">
        <v>0.5</v>
      </c>
      <c r="O13" s="85">
        <v>8.3000000000000007</v>
      </c>
      <c r="P13" s="85">
        <f t="shared" si="2"/>
        <v>12</v>
      </c>
      <c r="Q13" s="87">
        <f t="shared" si="3"/>
        <v>23.7</v>
      </c>
      <c r="R13" s="321">
        <f t="shared" si="0"/>
        <v>5</v>
      </c>
      <c r="S13" s="80"/>
      <c r="T13" s="80"/>
      <c r="U13" s="80"/>
      <c r="V13" s="80"/>
      <c r="W13" s="80"/>
      <c r="X13" s="80"/>
      <c r="Y13" s="80"/>
      <c r="Z13" s="80"/>
      <c r="AA13" s="80"/>
    </row>
    <row r="14" spans="1:27" ht="16.5" thickBot="1">
      <c r="A14" s="504">
        <v>11</v>
      </c>
      <c r="B14" s="534" t="s">
        <v>42</v>
      </c>
      <c r="C14" s="535" t="s">
        <v>33</v>
      </c>
      <c r="D14" s="535" t="s">
        <v>19</v>
      </c>
      <c r="E14" s="535" t="s">
        <v>28</v>
      </c>
      <c r="F14" s="536">
        <v>6</v>
      </c>
      <c r="G14" s="530">
        <v>2</v>
      </c>
      <c r="H14" s="531">
        <v>2.7</v>
      </c>
      <c r="I14" s="531">
        <v>0.5</v>
      </c>
      <c r="J14" s="531">
        <v>6.7</v>
      </c>
      <c r="K14" s="531">
        <f t="shared" si="4"/>
        <v>11.9</v>
      </c>
      <c r="L14" s="531">
        <v>2</v>
      </c>
      <c r="M14" s="531">
        <v>1.5</v>
      </c>
      <c r="N14" s="531">
        <v>0.5</v>
      </c>
      <c r="O14" s="531">
        <v>7.75</v>
      </c>
      <c r="P14" s="531">
        <f t="shared" si="2"/>
        <v>11.75</v>
      </c>
      <c r="Q14" s="532">
        <f t="shared" si="3"/>
        <v>23.65</v>
      </c>
      <c r="R14" s="533">
        <v>1</v>
      </c>
      <c r="S14" s="80"/>
      <c r="T14" s="80"/>
      <c r="U14" s="80"/>
      <c r="V14" s="80"/>
      <c r="W14" s="80"/>
      <c r="X14" s="80"/>
      <c r="Y14" s="80"/>
      <c r="Z14" s="80"/>
      <c r="AA14" s="80"/>
    </row>
    <row r="15" spans="1:27" ht="18.75" thickBot="1">
      <c r="A15" s="284" t="s">
        <v>21</v>
      </c>
      <c r="B15" s="489"/>
      <c r="C15" s="490"/>
      <c r="D15" s="490"/>
      <c r="E15" s="490"/>
      <c r="F15" s="491"/>
      <c r="G15" s="495"/>
      <c r="H15" s="496"/>
      <c r="I15" s="496"/>
      <c r="J15" s="496"/>
      <c r="K15" s="497"/>
      <c r="L15" s="496"/>
      <c r="M15" s="496"/>
      <c r="N15" s="496"/>
      <c r="O15" s="496"/>
      <c r="P15" s="497"/>
      <c r="Q15" s="498"/>
      <c r="R15" s="499"/>
      <c r="S15" s="80"/>
      <c r="T15" s="80"/>
      <c r="U15" s="80"/>
      <c r="V15" s="80"/>
      <c r="W15" s="80"/>
      <c r="X15" s="80"/>
      <c r="Y15" s="80"/>
      <c r="Z15" s="80"/>
      <c r="AA15" s="80"/>
    </row>
    <row r="16" spans="1:27" ht="15.75">
      <c r="A16" s="324">
        <v>12</v>
      </c>
      <c r="B16" s="492" t="s">
        <v>70</v>
      </c>
      <c r="C16" s="493" t="s">
        <v>21</v>
      </c>
      <c r="D16" s="493" t="s">
        <v>19</v>
      </c>
      <c r="E16" s="493" t="s">
        <v>18</v>
      </c>
      <c r="F16" s="340">
        <v>6</v>
      </c>
      <c r="G16" s="500">
        <v>2</v>
      </c>
      <c r="H16" s="501">
        <v>2.7</v>
      </c>
      <c r="I16" s="501">
        <v>0.5</v>
      </c>
      <c r="J16" s="501">
        <v>6.75</v>
      </c>
      <c r="K16" s="501">
        <f t="shared" si="4"/>
        <v>11.95</v>
      </c>
      <c r="L16" s="501">
        <v>2</v>
      </c>
      <c r="M16" s="502">
        <v>1.5</v>
      </c>
      <c r="N16" s="501">
        <v>0.5</v>
      </c>
      <c r="O16" s="501">
        <v>8.15</v>
      </c>
      <c r="P16" s="501">
        <f t="shared" si="2"/>
        <v>12.15</v>
      </c>
      <c r="Q16" s="437">
        <f t="shared" si="3"/>
        <v>24.1</v>
      </c>
      <c r="R16" s="439">
        <f>RANK(Q16,$Q$16:$Q$19)</f>
        <v>2</v>
      </c>
      <c r="S16" s="80" t="s">
        <v>149</v>
      </c>
      <c r="T16" s="80"/>
      <c r="U16" s="80"/>
      <c r="V16" s="80"/>
      <c r="W16" s="80"/>
      <c r="X16" s="80"/>
      <c r="Y16" s="80"/>
      <c r="Z16" s="80"/>
      <c r="AA16" s="80"/>
    </row>
    <row r="17" spans="1:27" ht="15.75">
      <c r="A17" s="324">
        <v>13</v>
      </c>
      <c r="B17" s="492" t="s">
        <v>125</v>
      </c>
      <c r="C17" s="493" t="s">
        <v>21</v>
      </c>
      <c r="D17" s="493" t="s">
        <v>19</v>
      </c>
      <c r="E17" s="493" t="s">
        <v>18</v>
      </c>
      <c r="F17" s="340">
        <v>6</v>
      </c>
      <c r="G17" s="463">
        <v>2</v>
      </c>
      <c r="H17" s="85">
        <v>2.6</v>
      </c>
      <c r="I17" s="85">
        <v>0.5</v>
      </c>
      <c r="J17" s="85">
        <v>7.35</v>
      </c>
      <c r="K17" s="85">
        <f t="shared" si="4"/>
        <v>12.45</v>
      </c>
      <c r="L17" s="85">
        <v>2</v>
      </c>
      <c r="M17" s="86">
        <v>1.5</v>
      </c>
      <c r="N17" s="85">
        <v>0.5</v>
      </c>
      <c r="O17" s="85">
        <v>8</v>
      </c>
      <c r="P17" s="85">
        <f t="shared" si="2"/>
        <v>12</v>
      </c>
      <c r="Q17" s="87">
        <f t="shared" si="3"/>
        <v>24.45</v>
      </c>
      <c r="R17" s="321">
        <f t="shared" ref="R17:R19" si="5">RANK(Q17,$Q$16:$Q$19)</f>
        <v>1</v>
      </c>
      <c r="S17" s="80" t="s">
        <v>148</v>
      </c>
      <c r="T17" s="80"/>
      <c r="U17" s="80"/>
      <c r="V17" s="80"/>
      <c r="W17" s="80"/>
      <c r="X17" s="80"/>
      <c r="Y17" s="80"/>
      <c r="Z17" s="80"/>
      <c r="AA17" s="80"/>
    </row>
    <row r="18" spans="1:27" ht="15.75">
      <c r="A18" s="324">
        <v>14</v>
      </c>
      <c r="B18" s="492" t="s">
        <v>128</v>
      </c>
      <c r="C18" s="493" t="s">
        <v>21</v>
      </c>
      <c r="D18" s="493" t="s">
        <v>19</v>
      </c>
      <c r="E18" s="493" t="s">
        <v>18</v>
      </c>
      <c r="F18" s="340">
        <v>6</v>
      </c>
      <c r="G18" s="463">
        <v>2</v>
      </c>
      <c r="H18" s="85">
        <v>1.8</v>
      </c>
      <c r="I18" s="85">
        <v>0.5</v>
      </c>
      <c r="J18" s="85">
        <v>6.6</v>
      </c>
      <c r="K18" s="85">
        <f t="shared" si="4"/>
        <v>10.899999999999999</v>
      </c>
      <c r="L18" s="85">
        <v>2</v>
      </c>
      <c r="M18" s="86">
        <v>1.5</v>
      </c>
      <c r="N18" s="85">
        <v>0.5</v>
      </c>
      <c r="O18" s="85">
        <v>7.9</v>
      </c>
      <c r="P18" s="85">
        <f t="shared" si="2"/>
        <v>11.9</v>
      </c>
      <c r="Q18" s="87">
        <f t="shared" si="3"/>
        <v>22.799999999999997</v>
      </c>
      <c r="R18" s="321">
        <f t="shared" si="5"/>
        <v>4</v>
      </c>
      <c r="S18" s="80"/>
      <c r="T18" s="80"/>
      <c r="U18" s="80"/>
      <c r="V18" s="80"/>
      <c r="W18" s="80"/>
      <c r="X18" s="80"/>
      <c r="Y18" s="80"/>
      <c r="Z18" s="80"/>
      <c r="AA18" s="80"/>
    </row>
    <row r="19" spans="1:27" ht="16.5" thickBot="1">
      <c r="A19" s="289">
        <v>23</v>
      </c>
      <c r="B19" s="290" t="s">
        <v>124</v>
      </c>
      <c r="C19" s="291" t="s">
        <v>21</v>
      </c>
      <c r="D19" s="291" t="s">
        <v>19</v>
      </c>
      <c r="E19" s="291" t="s">
        <v>18</v>
      </c>
      <c r="F19" s="395">
        <v>6</v>
      </c>
      <c r="G19" s="418">
        <v>2</v>
      </c>
      <c r="H19" s="279">
        <v>1.8</v>
      </c>
      <c r="I19" s="279">
        <v>0.5</v>
      </c>
      <c r="J19" s="279">
        <v>7.2</v>
      </c>
      <c r="K19" s="279">
        <f>SUM(G19:J19)</f>
        <v>11.5</v>
      </c>
      <c r="L19" s="279">
        <v>2</v>
      </c>
      <c r="M19" s="280">
        <v>1.5</v>
      </c>
      <c r="N19" s="279">
        <v>0.5</v>
      </c>
      <c r="O19" s="279">
        <v>8.5</v>
      </c>
      <c r="P19" s="279">
        <f>SUM(L19:O19)</f>
        <v>12.5</v>
      </c>
      <c r="Q19" s="281">
        <f>+P19+K19</f>
        <v>24</v>
      </c>
      <c r="R19" s="282">
        <f t="shared" si="5"/>
        <v>3</v>
      </c>
      <c r="S19" s="80" t="s">
        <v>150</v>
      </c>
      <c r="T19" s="80"/>
      <c r="U19" s="80"/>
      <c r="V19" s="80"/>
      <c r="W19" s="80"/>
      <c r="X19" s="80"/>
      <c r="Y19" s="80"/>
      <c r="Z19" s="80"/>
      <c r="AA19" s="80"/>
    </row>
    <row r="20" spans="1:27" ht="15.75">
      <c r="A20" s="89"/>
      <c r="B20" s="90"/>
      <c r="C20" s="91"/>
      <c r="D20" s="91"/>
      <c r="E20" s="91"/>
      <c r="F20" s="92"/>
      <c r="G20" s="93"/>
      <c r="H20" s="93"/>
      <c r="I20" s="93"/>
      <c r="J20" s="93"/>
      <c r="K20" s="93"/>
      <c r="L20" s="93"/>
      <c r="M20" s="94"/>
      <c r="N20" s="93"/>
      <c r="O20" s="93"/>
      <c r="P20" s="93"/>
      <c r="Q20" s="95"/>
      <c r="R20" s="95"/>
      <c r="S20" s="80"/>
      <c r="T20" s="80"/>
      <c r="U20" s="80"/>
      <c r="V20" s="80"/>
      <c r="W20" s="80"/>
      <c r="X20" s="80"/>
      <c r="Y20" s="80"/>
      <c r="Z20" s="80"/>
      <c r="AA20" s="80"/>
    </row>
    <row r="21" spans="1:27" ht="16.5" thickBot="1">
      <c r="A21" s="98"/>
      <c r="B21" s="99"/>
      <c r="C21" s="99"/>
      <c r="D21" s="99"/>
      <c r="E21" s="99"/>
      <c r="F21" s="100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80"/>
      <c r="U21" s="80"/>
      <c r="V21" s="80"/>
      <c r="W21" s="80"/>
      <c r="X21" s="80"/>
      <c r="Y21" s="80"/>
      <c r="Z21" s="80"/>
      <c r="AA21" s="80"/>
    </row>
    <row r="22" spans="1:27" ht="20.25">
      <c r="A22" s="101" t="s">
        <v>115</v>
      </c>
      <c r="B22" s="102"/>
      <c r="C22" s="102"/>
      <c r="D22" s="102"/>
      <c r="E22" s="102"/>
      <c r="F22" s="103"/>
      <c r="G22" s="583" t="s">
        <v>3</v>
      </c>
      <c r="H22" s="583"/>
      <c r="I22" s="583"/>
      <c r="J22" s="583"/>
      <c r="K22" s="584"/>
      <c r="L22" s="585" t="s">
        <v>4</v>
      </c>
      <c r="M22" s="583"/>
      <c r="N22" s="583"/>
      <c r="O22" s="583"/>
      <c r="P22" s="584"/>
      <c r="Q22" s="559" t="s">
        <v>2</v>
      </c>
      <c r="R22" s="560"/>
      <c r="S22" s="560"/>
      <c r="T22" s="560"/>
      <c r="U22" s="561"/>
      <c r="V22" s="329"/>
      <c r="W22" s="330"/>
      <c r="X22" s="104"/>
      <c r="Y22" s="104"/>
      <c r="Z22" s="80"/>
      <c r="AA22" s="80"/>
    </row>
    <row r="23" spans="1:27" ht="18">
      <c r="A23" s="105" t="s">
        <v>33</v>
      </c>
      <c r="B23" s="106"/>
      <c r="C23" s="106"/>
      <c r="D23" s="106"/>
      <c r="E23" s="106"/>
      <c r="F23" s="107"/>
      <c r="G23" s="271" t="s">
        <v>110</v>
      </c>
      <c r="H23" s="108" t="s">
        <v>111</v>
      </c>
      <c r="I23" s="108" t="s">
        <v>107</v>
      </c>
      <c r="J23" s="108" t="s">
        <v>112</v>
      </c>
      <c r="K23" s="108" t="s">
        <v>109</v>
      </c>
      <c r="L23" s="108" t="s">
        <v>110</v>
      </c>
      <c r="M23" s="108" t="s">
        <v>111</v>
      </c>
      <c r="N23" s="108" t="s">
        <v>107</v>
      </c>
      <c r="O23" s="108" t="s">
        <v>112</v>
      </c>
      <c r="P23" s="108" t="s">
        <v>109</v>
      </c>
      <c r="Q23" s="108" t="s">
        <v>110</v>
      </c>
      <c r="R23" s="108" t="s">
        <v>111</v>
      </c>
      <c r="S23" s="108" t="s">
        <v>107</v>
      </c>
      <c r="T23" s="108" t="s">
        <v>112</v>
      </c>
      <c r="U23" s="108" t="s">
        <v>109</v>
      </c>
      <c r="V23" s="108" t="s">
        <v>113</v>
      </c>
      <c r="W23" s="312" t="s">
        <v>114</v>
      </c>
      <c r="X23" s="95"/>
      <c r="Y23" s="95"/>
      <c r="Z23" s="80"/>
      <c r="AA23" s="80"/>
    </row>
    <row r="24" spans="1:27" ht="16.5" thickBot="1">
      <c r="A24" s="278">
        <v>15</v>
      </c>
      <c r="B24" s="283" t="s">
        <v>70</v>
      </c>
      <c r="C24" s="313" t="s">
        <v>33</v>
      </c>
      <c r="D24" s="313" t="s">
        <v>17</v>
      </c>
      <c r="E24" s="313" t="s">
        <v>28</v>
      </c>
      <c r="F24" s="337">
        <v>5</v>
      </c>
      <c r="G24" s="300">
        <v>1.7</v>
      </c>
      <c r="H24" s="301">
        <v>1.5</v>
      </c>
      <c r="I24" s="301"/>
      <c r="J24" s="301">
        <v>5.7</v>
      </c>
      <c r="K24" s="301">
        <f>SUM(G24:J24)</f>
        <v>8.9</v>
      </c>
      <c r="L24" s="301">
        <v>2</v>
      </c>
      <c r="M24" s="301">
        <v>6.6</v>
      </c>
      <c r="N24" s="301">
        <v>0.3</v>
      </c>
      <c r="O24" s="301">
        <v>5.3</v>
      </c>
      <c r="P24" s="301">
        <f>SUM(L24:O24)</f>
        <v>14.2</v>
      </c>
      <c r="Q24" s="301">
        <v>1.4</v>
      </c>
      <c r="R24" s="301">
        <v>1.6</v>
      </c>
      <c r="S24" s="301"/>
      <c r="T24" s="301">
        <v>4.3499999999999996</v>
      </c>
      <c r="U24" s="301">
        <f>SUM(Q24:T24)</f>
        <v>7.35</v>
      </c>
      <c r="V24" s="302">
        <f>+U24+P24+K24</f>
        <v>30.449999999999996</v>
      </c>
      <c r="W24" s="303">
        <v>1</v>
      </c>
      <c r="X24" s="95"/>
      <c r="Y24" s="95"/>
      <c r="Z24" s="80"/>
      <c r="AA24" s="80"/>
    </row>
    <row r="25" spans="1:27" ht="15.75">
      <c r="A25" s="314"/>
      <c r="B25" s="315"/>
      <c r="C25" s="316"/>
      <c r="D25" s="316"/>
      <c r="E25" s="316"/>
      <c r="F25" s="317"/>
      <c r="G25" s="318" t="s">
        <v>110</v>
      </c>
      <c r="H25" s="318" t="s">
        <v>111</v>
      </c>
      <c r="I25" s="318" t="s">
        <v>107</v>
      </c>
      <c r="J25" s="318" t="s">
        <v>112</v>
      </c>
      <c r="K25" s="318" t="s">
        <v>109</v>
      </c>
      <c r="L25" s="318" t="s">
        <v>110</v>
      </c>
      <c r="M25" s="318" t="s">
        <v>111</v>
      </c>
      <c r="N25" s="318" t="s">
        <v>107</v>
      </c>
      <c r="O25" s="318" t="s">
        <v>112</v>
      </c>
      <c r="P25" s="318" t="s">
        <v>109</v>
      </c>
      <c r="Q25" s="318" t="s">
        <v>113</v>
      </c>
      <c r="R25" s="319" t="s">
        <v>114</v>
      </c>
      <c r="S25" s="104"/>
      <c r="T25" s="104"/>
      <c r="U25" s="104"/>
      <c r="V25" s="104"/>
      <c r="W25" s="104"/>
      <c r="X25" s="95"/>
      <c r="Y25" s="95"/>
      <c r="Z25" s="80"/>
      <c r="AA25" s="80"/>
    </row>
    <row r="26" spans="1:27" ht="15.75">
      <c r="A26" s="320">
        <v>16</v>
      </c>
      <c r="B26" s="232" t="s">
        <v>32</v>
      </c>
      <c r="C26" s="232" t="s">
        <v>33</v>
      </c>
      <c r="D26" s="232" t="s">
        <v>19</v>
      </c>
      <c r="E26" s="232" t="s">
        <v>18</v>
      </c>
      <c r="F26" s="257">
        <v>5</v>
      </c>
      <c r="G26" s="84">
        <v>2</v>
      </c>
      <c r="H26" s="85">
        <v>0.7</v>
      </c>
      <c r="I26" s="85">
        <v>0.5</v>
      </c>
      <c r="J26" s="85">
        <v>7.3</v>
      </c>
      <c r="K26" s="85">
        <f>SUM(G26:J26)</f>
        <v>10.5</v>
      </c>
      <c r="L26" s="85">
        <v>2</v>
      </c>
      <c r="M26" s="86">
        <v>1.6</v>
      </c>
      <c r="N26" s="85">
        <v>0.5</v>
      </c>
      <c r="O26" s="85">
        <v>8.35</v>
      </c>
      <c r="P26" s="85">
        <f>SUM(L26:O26)</f>
        <v>12.45</v>
      </c>
      <c r="Q26" s="87">
        <f>+P26+K26</f>
        <v>22.95</v>
      </c>
      <c r="R26" s="321">
        <f>RANK(Q26,$Q$26:$Q$30)</f>
        <v>1</v>
      </c>
      <c r="S26" s="80" t="s">
        <v>148</v>
      </c>
      <c r="T26" s="80"/>
      <c r="U26" s="80"/>
      <c r="V26" s="80"/>
      <c r="W26" s="80"/>
      <c r="X26" s="80"/>
      <c r="Y26" s="80"/>
      <c r="Z26" s="80"/>
      <c r="AA26" s="80"/>
    </row>
    <row r="27" spans="1:27" ht="15.75">
      <c r="A27" s="320">
        <v>17</v>
      </c>
      <c r="B27" s="268" t="s">
        <v>37</v>
      </c>
      <c r="C27" s="269" t="s">
        <v>38</v>
      </c>
      <c r="D27" s="270" t="s">
        <v>19</v>
      </c>
      <c r="E27" s="270" t="s">
        <v>18</v>
      </c>
      <c r="F27" s="257">
        <v>5</v>
      </c>
      <c r="G27" s="84">
        <v>2</v>
      </c>
      <c r="H27" s="85">
        <v>0.9</v>
      </c>
      <c r="I27" s="85"/>
      <c r="J27" s="85">
        <v>5.2</v>
      </c>
      <c r="K27" s="85">
        <f t="shared" ref="K27:K29" si="6">SUM(G27:J27)</f>
        <v>8.1</v>
      </c>
      <c r="L27" s="85">
        <v>2</v>
      </c>
      <c r="M27" s="86">
        <v>2.7</v>
      </c>
      <c r="N27" s="85">
        <v>0.3</v>
      </c>
      <c r="O27" s="85">
        <v>7.75</v>
      </c>
      <c r="P27" s="85">
        <f t="shared" ref="P27:P29" si="7">SUM(L27:O27)</f>
        <v>12.75</v>
      </c>
      <c r="Q27" s="87">
        <f t="shared" ref="Q27:Q29" si="8">+P27+K27</f>
        <v>20.85</v>
      </c>
      <c r="R27" s="321">
        <f t="shared" ref="R27:R30" si="9">RANK(Q27,$Q$26:$Q$30)</f>
        <v>5</v>
      </c>
      <c r="S27" s="80"/>
      <c r="T27" s="80"/>
      <c r="U27" s="80"/>
      <c r="V27" s="80"/>
      <c r="W27" s="80"/>
      <c r="X27" s="80"/>
      <c r="Y27" s="80"/>
      <c r="Z27" s="80"/>
      <c r="AA27" s="80"/>
    </row>
    <row r="28" spans="1:27" ht="15.75">
      <c r="A28" s="320">
        <v>18</v>
      </c>
      <c r="B28" s="232" t="s">
        <v>36</v>
      </c>
      <c r="C28" s="232" t="s">
        <v>33</v>
      </c>
      <c r="D28" s="232" t="s">
        <v>19</v>
      </c>
      <c r="E28" s="232" t="s">
        <v>18</v>
      </c>
      <c r="F28" s="257">
        <v>5</v>
      </c>
      <c r="G28" s="84">
        <v>2</v>
      </c>
      <c r="H28" s="85">
        <v>1</v>
      </c>
      <c r="I28" s="85">
        <v>0.5</v>
      </c>
      <c r="J28" s="85">
        <v>6.45</v>
      </c>
      <c r="K28" s="85">
        <f t="shared" si="6"/>
        <v>9.9499999999999993</v>
      </c>
      <c r="L28" s="85">
        <v>2</v>
      </c>
      <c r="M28" s="86">
        <v>2.7</v>
      </c>
      <c r="N28" s="85">
        <v>0.3</v>
      </c>
      <c r="O28" s="85">
        <v>7.6</v>
      </c>
      <c r="P28" s="85">
        <f t="shared" si="7"/>
        <v>12.6</v>
      </c>
      <c r="Q28" s="87">
        <f t="shared" si="8"/>
        <v>22.549999999999997</v>
      </c>
      <c r="R28" s="321">
        <f t="shared" si="9"/>
        <v>2</v>
      </c>
      <c r="S28" s="80" t="s">
        <v>149</v>
      </c>
      <c r="T28" s="80"/>
      <c r="U28" s="80"/>
      <c r="V28" s="80"/>
      <c r="W28" s="80"/>
      <c r="X28" s="80"/>
      <c r="Y28" s="80"/>
      <c r="Z28" s="80"/>
      <c r="AA28" s="80"/>
    </row>
    <row r="29" spans="1:27" ht="15.75">
      <c r="A29" s="320">
        <v>19</v>
      </c>
      <c r="B29" s="232" t="s">
        <v>68</v>
      </c>
      <c r="C29" s="232" t="s">
        <v>33</v>
      </c>
      <c r="D29" s="232" t="s">
        <v>19</v>
      </c>
      <c r="E29" s="232" t="s">
        <v>18</v>
      </c>
      <c r="F29" s="257">
        <v>5</v>
      </c>
      <c r="G29" s="119">
        <v>2</v>
      </c>
      <c r="H29" s="87">
        <v>0.9</v>
      </c>
      <c r="I29" s="87">
        <v>0.5</v>
      </c>
      <c r="J29" s="87">
        <v>6.6</v>
      </c>
      <c r="K29" s="85">
        <f t="shared" si="6"/>
        <v>10</v>
      </c>
      <c r="L29" s="87">
        <v>2</v>
      </c>
      <c r="M29" s="87">
        <v>1.2</v>
      </c>
      <c r="N29" s="87">
        <v>0.3</v>
      </c>
      <c r="O29" s="87">
        <v>7.85</v>
      </c>
      <c r="P29" s="85">
        <f t="shared" si="7"/>
        <v>11.35</v>
      </c>
      <c r="Q29" s="87">
        <f t="shared" si="8"/>
        <v>21.35</v>
      </c>
      <c r="R29" s="321">
        <f t="shared" si="9"/>
        <v>4</v>
      </c>
      <c r="S29" s="80"/>
      <c r="T29" s="80"/>
      <c r="U29" s="80"/>
      <c r="V29" s="80"/>
      <c r="W29" s="80"/>
      <c r="X29" s="80"/>
      <c r="Y29" s="80"/>
      <c r="Z29" s="80"/>
      <c r="AA29" s="80"/>
    </row>
    <row r="30" spans="1:27" ht="16.5" thickBot="1">
      <c r="A30" s="503">
        <v>20</v>
      </c>
      <c r="B30" s="251" t="s">
        <v>69</v>
      </c>
      <c r="C30" s="251" t="s">
        <v>33</v>
      </c>
      <c r="D30" s="251" t="s">
        <v>19</v>
      </c>
      <c r="E30" s="251" t="s">
        <v>18</v>
      </c>
      <c r="F30" s="252">
        <v>5</v>
      </c>
      <c r="G30" s="225">
        <v>2</v>
      </c>
      <c r="H30" s="272">
        <v>0.8</v>
      </c>
      <c r="I30" s="272">
        <v>0.5</v>
      </c>
      <c r="J30" s="272">
        <v>6.75</v>
      </c>
      <c r="K30" s="272">
        <f>SUM(G30:J30)</f>
        <v>10.050000000000001</v>
      </c>
      <c r="L30" s="272">
        <v>2</v>
      </c>
      <c r="M30" s="226">
        <v>1.2</v>
      </c>
      <c r="N30" s="272">
        <v>0.5</v>
      </c>
      <c r="O30" s="272">
        <v>8.3000000000000007</v>
      </c>
      <c r="P30" s="272">
        <f>SUM(L30:O30)</f>
        <v>12</v>
      </c>
      <c r="Q30" s="113">
        <f>+P30+K30</f>
        <v>22.05</v>
      </c>
      <c r="R30" s="494">
        <f t="shared" si="9"/>
        <v>3</v>
      </c>
      <c r="S30" s="80" t="s">
        <v>150</v>
      </c>
      <c r="T30" s="80"/>
      <c r="U30" s="80"/>
      <c r="V30" s="80"/>
      <c r="W30" s="80"/>
      <c r="X30" s="80"/>
      <c r="Y30" s="80"/>
      <c r="Z30" s="80"/>
      <c r="AA30" s="80"/>
    </row>
    <row r="31" spans="1:27" ht="16.5" thickBot="1">
      <c r="A31" s="504">
        <v>21</v>
      </c>
      <c r="B31" s="505" t="s">
        <v>45</v>
      </c>
      <c r="C31" s="505" t="s">
        <v>33</v>
      </c>
      <c r="D31" s="505" t="s">
        <v>19</v>
      </c>
      <c r="E31" s="505" t="s">
        <v>26</v>
      </c>
      <c r="F31" s="506">
        <v>5</v>
      </c>
      <c r="G31" s="507">
        <v>1.6</v>
      </c>
      <c r="H31" s="508">
        <v>0.8</v>
      </c>
      <c r="I31" s="508"/>
      <c r="J31" s="508">
        <v>6.6</v>
      </c>
      <c r="K31" s="509">
        <f>SUM(G31:J31)</f>
        <v>9</v>
      </c>
      <c r="L31" s="508">
        <v>2</v>
      </c>
      <c r="M31" s="508">
        <v>2.8</v>
      </c>
      <c r="N31" s="508">
        <v>0.3</v>
      </c>
      <c r="O31" s="508">
        <v>7.4</v>
      </c>
      <c r="P31" s="509">
        <f>SUM(L31:O31)</f>
        <v>12.5</v>
      </c>
      <c r="Q31" s="508">
        <f>+P31+K31</f>
        <v>21.5</v>
      </c>
      <c r="R31" s="510">
        <v>1</v>
      </c>
      <c r="S31" s="80"/>
      <c r="T31" s="80"/>
      <c r="U31" s="80"/>
      <c r="V31" s="80"/>
      <c r="W31" s="80"/>
      <c r="X31" s="80"/>
      <c r="Y31" s="80"/>
      <c r="Z31" s="80"/>
      <c r="AA31" s="80"/>
    </row>
    <row r="32" spans="1:27" ht="18">
      <c r="A32" s="284" t="s">
        <v>21</v>
      </c>
      <c r="B32" s="285"/>
      <c r="C32" s="285"/>
      <c r="D32" s="285"/>
      <c r="E32" s="285"/>
      <c r="F32" s="286"/>
      <c r="G32" s="287" t="s">
        <v>110</v>
      </c>
      <c r="H32" s="287" t="s">
        <v>111</v>
      </c>
      <c r="I32" s="287" t="s">
        <v>107</v>
      </c>
      <c r="J32" s="287" t="s">
        <v>112</v>
      </c>
      <c r="K32" s="287" t="s">
        <v>109</v>
      </c>
      <c r="L32" s="287" t="s">
        <v>110</v>
      </c>
      <c r="M32" s="287" t="s">
        <v>111</v>
      </c>
      <c r="N32" s="287" t="s">
        <v>107</v>
      </c>
      <c r="O32" s="287" t="s">
        <v>112</v>
      </c>
      <c r="P32" s="287" t="s">
        <v>109</v>
      </c>
      <c r="Q32" s="287" t="s">
        <v>113</v>
      </c>
      <c r="R32" s="288" t="s">
        <v>114</v>
      </c>
      <c r="S32" s="80"/>
      <c r="T32" s="80"/>
      <c r="U32" s="80"/>
      <c r="V32" s="80"/>
      <c r="W32" s="80"/>
      <c r="X32" s="80"/>
      <c r="Y32" s="80"/>
      <c r="Z32" s="80"/>
      <c r="AA32" s="80"/>
    </row>
    <row r="33" spans="1:27" ht="16.5" thickBot="1">
      <c r="A33" s="289">
        <v>22</v>
      </c>
      <c r="B33" s="290" t="s">
        <v>25</v>
      </c>
      <c r="C33" s="291" t="s">
        <v>21</v>
      </c>
      <c r="D33" s="291" t="s">
        <v>19</v>
      </c>
      <c r="E33" s="291" t="s">
        <v>18</v>
      </c>
      <c r="F33" s="292">
        <v>5</v>
      </c>
      <c r="G33" s="293">
        <v>2</v>
      </c>
      <c r="H33" s="294">
        <v>0.7</v>
      </c>
      <c r="I33" s="294">
        <v>6.5</v>
      </c>
      <c r="J33" s="294">
        <v>0.5</v>
      </c>
      <c r="K33" s="294">
        <f>SUM(G33:J33)</f>
        <v>9.6999999999999993</v>
      </c>
      <c r="L33" s="294">
        <v>2</v>
      </c>
      <c r="M33" s="294">
        <v>2.6</v>
      </c>
      <c r="N33" s="294">
        <v>0.5</v>
      </c>
      <c r="O33" s="294">
        <v>7.75</v>
      </c>
      <c r="P33" s="294">
        <f>SUM(L33:O33)</f>
        <v>12.85</v>
      </c>
      <c r="Q33" s="295">
        <f>+P33+K33</f>
        <v>22.549999999999997</v>
      </c>
      <c r="R33" s="296">
        <v>1</v>
      </c>
      <c r="S33" s="80"/>
      <c r="T33" s="80"/>
      <c r="U33" s="80"/>
      <c r="V33" s="80"/>
      <c r="W33" s="80"/>
      <c r="X33" s="80"/>
      <c r="Y33" s="80"/>
      <c r="Z33" s="80"/>
      <c r="AA33" s="80"/>
    </row>
    <row r="34" spans="1:27" ht="18">
      <c r="A34" s="273" t="s">
        <v>22</v>
      </c>
      <c r="B34" s="274"/>
      <c r="C34" s="275"/>
      <c r="D34" s="275"/>
      <c r="E34" s="275"/>
      <c r="F34" s="275"/>
      <c r="G34" s="276" t="s">
        <v>110</v>
      </c>
      <c r="H34" s="276" t="s">
        <v>111</v>
      </c>
      <c r="I34" s="276" t="s">
        <v>107</v>
      </c>
      <c r="J34" s="276" t="s">
        <v>112</v>
      </c>
      <c r="K34" s="276" t="s">
        <v>109</v>
      </c>
      <c r="L34" s="276" t="s">
        <v>110</v>
      </c>
      <c r="M34" s="276" t="s">
        <v>111</v>
      </c>
      <c r="N34" s="276" t="s">
        <v>107</v>
      </c>
      <c r="O34" s="276" t="s">
        <v>112</v>
      </c>
      <c r="P34" s="276" t="s">
        <v>109</v>
      </c>
      <c r="Q34" s="276" t="s">
        <v>113</v>
      </c>
      <c r="R34" s="277" t="s">
        <v>114</v>
      </c>
      <c r="S34" s="80"/>
      <c r="T34" s="80"/>
      <c r="U34" s="80"/>
      <c r="V34" s="80"/>
      <c r="W34" s="80"/>
      <c r="X34" s="80"/>
      <c r="Y34" s="80"/>
      <c r="Z34" s="80"/>
      <c r="AA34" s="80"/>
    </row>
    <row r="35" spans="1:27" ht="16.5" thickBot="1">
      <c r="A35" s="305">
        <v>24</v>
      </c>
      <c r="B35" s="306" t="s">
        <v>23</v>
      </c>
      <c r="C35" s="306" t="s">
        <v>22</v>
      </c>
      <c r="D35" s="306" t="s">
        <v>19</v>
      </c>
      <c r="E35" s="306" t="s">
        <v>28</v>
      </c>
      <c r="F35" s="307">
        <v>5</v>
      </c>
      <c r="G35" s="308">
        <v>1.8</v>
      </c>
      <c r="H35" s="309">
        <v>0.8</v>
      </c>
      <c r="I35" s="309"/>
      <c r="J35" s="309">
        <v>6.5</v>
      </c>
      <c r="K35" s="309">
        <f>SUM(G35:J35)</f>
        <v>9.1</v>
      </c>
      <c r="L35" s="309">
        <v>2</v>
      </c>
      <c r="M35" s="309">
        <v>2.8</v>
      </c>
      <c r="N35" s="309">
        <v>0.3</v>
      </c>
      <c r="O35" s="309">
        <v>7.4</v>
      </c>
      <c r="P35" s="309">
        <f>SUM(L35:O35)</f>
        <v>12.5</v>
      </c>
      <c r="Q35" s="310">
        <f>+P35+K35</f>
        <v>21.6</v>
      </c>
      <c r="R35" s="311">
        <v>1</v>
      </c>
      <c r="S35" s="80"/>
      <c r="T35" s="80"/>
      <c r="U35" s="80"/>
      <c r="V35" s="80"/>
      <c r="W35" s="80"/>
      <c r="X35" s="80"/>
      <c r="Y35" s="80"/>
      <c r="Z35" s="80"/>
      <c r="AA35" s="80"/>
    </row>
    <row r="36" spans="1:27" ht="18">
      <c r="A36" s="110"/>
      <c r="B36" s="96"/>
      <c r="C36" s="96"/>
      <c r="D36" s="96"/>
      <c r="E36" s="96"/>
      <c r="F36" s="96"/>
      <c r="G36" s="93"/>
      <c r="H36" s="93"/>
      <c r="I36" s="93"/>
      <c r="J36" s="93"/>
      <c r="K36" s="93"/>
      <c r="L36" s="93"/>
      <c r="M36" s="94"/>
      <c r="N36" s="93"/>
      <c r="O36" s="93"/>
      <c r="P36" s="93"/>
      <c r="Q36" s="95"/>
      <c r="R36" s="95"/>
      <c r="S36" s="80"/>
      <c r="T36" s="80"/>
      <c r="U36" s="80"/>
      <c r="V36" s="80"/>
      <c r="W36" s="80"/>
      <c r="X36" s="80"/>
      <c r="Y36" s="80"/>
      <c r="Z36" s="80"/>
      <c r="AA36" s="80"/>
    </row>
    <row r="37" spans="1:27" ht="16.5" thickBot="1">
      <c r="A37" s="111"/>
      <c r="B37" s="96"/>
      <c r="C37" s="96"/>
      <c r="D37" s="96"/>
      <c r="E37" s="96"/>
      <c r="F37" s="97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80"/>
      <c r="T37" s="80"/>
      <c r="U37" s="80"/>
      <c r="V37" s="80"/>
      <c r="W37" s="80"/>
      <c r="X37" s="80"/>
      <c r="Y37" s="80"/>
      <c r="Z37" s="80"/>
      <c r="AA37" s="80"/>
    </row>
    <row r="38" spans="1:27" ht="20.25">
      <c r="A38" s="264" t="s">
        <v>34</v>
      </c>
      <c r="B38" s="265"/>
      <c r="C38" s="265"/>
      <c r="D38" s="265"/>
      <c r="E38" s="265"/>
      <c r="F38" s="266"/>
      <c r="G38" s="586" t="s">
        <v>3</v>
      </c>
      <c r="H38" s="586"/>
      <c r="I38" s="586"/>
      <c r="J38" s="586"/>
      <c r="K38" s="587"/>
      <c r="L38" s="588" t="s">
        <v>4</v>
      </c>
      <c r="M38" s="586"/>
      <c r="N38" s="586"/>
      <c r="O38" s="586"/>
      <c r="P38" s="587"/>
      <c r="Q38" s="487"/>
      <c r="R38" s="488"/>
      <c r="S38" s="80"/>
      <c r="T38" s="80"/>
      <c r="U38" s="80"/>
      <c r="V38" s="80"/>
      <c r="W38" s="80"/>
      <c r="X38" s="80"/>
      <c r="Y38" s="80"/>
      <c r="Z38" s="80"/>
      <c r="AA38" s="80"/>
    </row>
    <row r="39" spans="1:27" ht="18">
      <c r="A39" s="243" t="s">
        <v>116</v>
      </c>
      <c r="B39" s="244"/>
      <c r="C39" s="244"/>
      <c r="D39" s="244"/>
      <c r="E39" s="244"/>
      <c r="F39" s="267"/>
      <c r="G39" s="339" t="s">
        <v>110</v>
      </c>
      <c r="H39" s="246" t="s">
        <v>111</v>
      </c>
      <c r="I39" s="246" t="s">
        <v>107</v>
      </c>
      <c r="J39" s="246" t="s">
        <v>112</v>
      </c>
      <c r="K39" s="246" t="s">
        <v>109</v>
      </c>
      <c r="L39" s="246" t="s">
        <v>110</v>
      </c>
      <c r="M39" s="246" t="s">
        <v>111</v>
      </c>
      <c r="N39" s="246" t="s">
        <v>107</v>
      </c>
      <c r="O39" s="246" t="s">
        <v>112</v>
      </c>
      <c r="P39" s="246" t="s">
        <v>109</v>
      </c>
      <c r="Q39" s="246" t="s">
        <v>113</v>
      </c>
      <c r="R39" s="323" t="s">
        <v>114</v>
      </c>
      <c r="S39" s="80"/>
      <c r="T39" s="80"/>
      <c r="U39" s="112"/>
      <c r="V39" s="112"/>
      <c r="W39" s="112"/>
      <c r="X39" s="80"/>
      <c r="Y39" s="80"/>
      <c r="Z39" s="80"/>
      <c r="AA39" s="80"/>
    </row>
    <row r="40" spans="1:27" ht="15.75">
      <c r="A40" s="324">
        <v>25</v>
      </c>
      <c r="B40" s="245" t="s">
        <v>72</v>
      </c>
      <c r="C40" s="245" t="s">
        <v>33</v>
      </c>
      <c r="D40" s="245" t="s">
        <v>19</v>
      </c>
      <c r="E40" s="245" t="s">
        <v>18</v>
      </c>
      <c r="F40" s="340">
        <v>4</v>
      </c>
      <c r="G40" s="84">
        <v>2</v>
      </c>
      <c r="H40" s="85">
        <v>1</v>
      </c>
      <c r="I40" s="85"/>
      <c r="J40" s="85">
        <v>7.15</v>
      </c>
      <c r="K40" s="85">
        <f>SUM(G40:J40)</f>
        <v>10.15</v>
      </c>
      <c r="L40" s="85">
        <v>2</v>
      </c>
      <c r="M40" s="86">
        <v>3.3</v>
      </c>
      <c r="N40" s="85"/>
      <c r="O40" s="85">
        <v>7.5</v>
      </c>
      <c r="P40" s="85">
        <f>SUM(L40:O40)</f>
        <v>12.8</v>
      </c>
      <c r="Q40" s="87">
        <f>+P40+K40</f>
        <v>22.950000000000003</v>
      </c>
      <c r="R40" s="321">
        <f>RANK(Q40,$Q$40:$Q$44)</f>
        <v>3</v>
      </c>
      <c r="S40" s="80" t="s">
        <v>150</v>
      </c>
      <c r="T40" s="80"/>
      <c r="U40" s="80"/>
      <c r="V40" s="80"/>
      <c r="W40" s="80"/>
      <c r="X40" s="80"/>
      <c r="Y40" s="80"/>
      <c r="Z40" s="80"/>
      <c r="AA40" s="80"/>
    </row>
    <row r="41" spans="1:27" ht="15.75">
      <c r="A41" s="324">
        <v>26</v>
      </c>
      <c r="B41" s="245" t="s">
        <v>23</v>
      </c>
      <c r="C41" s="245" t="s">
        <v>33</v>
      </c>
      <c r="D41" s="245" t="s">
        <v>19</v>
      </c>
      <c r="E41" s="245" t="s">
        <v>18</v>
      </c>
      <c r="F41" s="340">
        <v>4</v>
      </c>
      <c r="G41" s="84">
        <v>2</v>
      </c>
      <c r="H41" s="85">
        <v>1.2</v>
      </c>
      <c r="I41" s="85"/>
      <c r="J41" s="85">
        <v>7.2</v>
      </c>
      <c r="K41" s="85">
        <f t="shared" ref="K41:K46" si="10">SUM(G41:J41)</f>
        <v>10.4</v>
      </c>
      <c r="L41" s="85">
        <v>2</v>
      </c>
      <c r="M41" s="86">
        <v>3.05</v>
      </c>
      <c r="N41" s="85"/>
      <c r="O41" s="85">
        <v>7.6</v>
      </c>
      <c r="P41" s="85">
        <f t="shared" ref="P41:P46" si="11">SUM(L41:O41)</f>
        <v>12.649999999999999</v>
      </c>
      <c r="Q41" s="87">
        <f t="shared" ref="Q41:Q46" si="12">+P41+K41</f>
        <v>23.049999999999997</v>
      </c>
      <c r="R41" s="321">
        <f t="shared" ref="R41:R44" si="13">RANK(Q41,$Q$40:$Q$44)</f>
        <v>2</v>
      </c>
      <c r="S41" s="80" t="s">
        <v>149</v>
      </c>
      <c r="T41" s="80"/>
      <c r="U41" s="80"/>
      <c r="V41" s="80"/>
      <c r="W41" s="80"/>
      <c r="X41" s="80"/>
      <c r="Y41" s="80"/>
      <c r="Z41" s="80"/>
      <c r="AA41" s="80"/>
    </row>
    <row r="42" spans="1:27" ht="15.75">
      <c r="A42" s="324">
        <v>27</v>
      </c>
      <c r="B42" s="245" t="s">
        <v>55</v>
      </c>
      <c r="C42" s="245" t="s">
        <v>33</v>
      </c>
      <c r="D42" s="245" t="s">
        <v>19</v>
      </c>
      <c r="E42" s="245" t="s">
        <v>18</v>
      </c>
      <c r="F42" s="340">
        <v>4</v>
      </c>
      <c r="G42" s="84">
        <v>2</v>
      </c>
      <c r="H42" s="85">
        <v>0.9</v>
      </c>
      <c r="I42" s="85"/>
      <c r="J42" s="85">
        <v>6.75</v>
      </c>
      <c r="K42" s="85">
        <f t="shared" si="10"/>
        <v>9.65</v>
      </c>
      <c r="L42" s="85">
        <v>2</v>
      </c>
      <c r="M42" s="86">
        <v>3.25</v>
      </c>
      <c r="N42" s="85"/>
      <c r="O42" s="85">
        <v>7.9</v>
      </c>
      <c r="P42" s="85">
        <f t="shared" si="11"/>
        <v>13.15</v>
      </c>
      <c r="Q42" s="87">
        <f t="shared" si="12"/>
        <v>22.8</v>
      </c>
      <c r="R42" s="321">
        <f t="shared" si="13"/>
        <v>4</v>
      </c>
      <c r="S42" s="80"/>
      <c r="T42" s="80"/>
      <c r="U42" s="80"/>
      <c r="V42" s="80"/>
      <c r="W42" s="80"/>
      <c r="X42" s="80"/>
      <c r="Y42" s="80"/>
      <c r="Z42" s="80"/>
      <c r="AA42" s="80"/>
    </row>
    <row r="43" spans="1:27" ht="15.75">
      <c r="A43" s="324">
        <v>28</v>
      </c>
      <c r="B43" s="245" t="s">
        <v>56</v>
      </c>
      <c r="C43" s="245" t="s">
        <v>33</v>
      </c>
      <c r="D43" s="245" t="s">
        <v>19</v>
      </c>
      <c r="E43" s="245" t="s">
        <v>18</v>
      </c>
      <c r="F43" s="340">
        <v>4</v>
      </c>
      <c r="G43" s="84">
        <v>2</v>
      </c>
      <c r="H43" s="85">
        <v>0.7</v>
      </c>
      <c r="I43" s="85"/>
      <c r="J43" s="85">
        <v>7.75</v>
      </c>
      <c r="K43" s="85">
        <f t="shared" si="10"/>
        <v>10.45</v>
      </c>
      <c r="L43" s="85">
        <v>2</v>
      </c>
      <c r="M43" s="86">
        <v>1.2</v>
      </c>
      <c r="N43" s="85"/>
      <c r="O43" s="85">
        <v>7.8</v>
      </c>
      <c r="P43" s="85">
        <f t="shared" si="11"/>
        <v>11</v>
      </c>
      <c r="Q43" s="87">
        <f t="shared" si="12"/>
        <v>21.45</v>
      </c>
      <c r="R43" s="321">
        <f t="shared" si="13"/>
        <v>5</v>
      </c>
      <c r="S43" s="80"/>
      <c r="T43" s="80"/>
      <c r="U43" s="80"/>
      <c r="V43" s="80"/>
      <c r="W43" s="80"/>
      <c r="X43" s="80"/>
      <c r="Y43" s="80"/>
      <c r="Z43" s="80"/>
      <c r="AA43" s="80"/>
    </row>
    <row r="44" spans="1:27" ht="16.5" thickBot="1">
      <c r="A44" s="511">
        <v>29</v>
      </c>
      <c r="B44" s="512" t="s">
        <v>43</v>
      </c>
      <c r="C44" s="512" t="s">
        <v>33</v>
      </c>
      <c r="D44" s="512" t="s">
        <v>19</v>
      </c>
      <c r="E44" s="512" t="s">
        <v>18</v>
      </c>
      <c r="F44" s="513">
        <v>4</v>
      </c>
      <c r="G44" s="225">
        <v>2</v>
      </c>
      <c r="H44" s="272">
        <v>1.1000000000000001</v>
      </c>
      <c r="I44" s="272"/>
      <c r="J44" s="272">
        <v>7.75</v>
      </c>
      <c r="K44" s="272">
        <f t="shared" si="10"/>
        <v>10.85</v>
      </c>
      <c r="L44" s="272">
        <v>2</v>
      </c>
      <c r="M44" s="226">
        <v>2.8</v>
      </c>
      <c r="N44" s="272"/>
      <c r="O44" s="272">
        <v>7.6</v>
      </c>
      <c r="P44" s="272">
        <f t="shared" si="11"/>
        <v>12.399999999999999</v>
      </c>
      <c r="Q44" s="113">
        <f t="shared" si="12"/>
        <v>23.25</v>
      </c>
      <c r="R44" s="494">
        <f t="shared" si="13"/>
        <v>1</v>
      </c>
      <c r="S44" s="80" t="s">
        <v>148</v>
      </c>
      <c r="T44" s="80"/>
      <c r="U44" s="80"/>
      <c r="V44" s="80"/>
      <c r="W44" s="80"/>
      <c r="X44" s="80"/>
      <c r="Y44" s="80"/>
      <c r="Z44" s="80"/>
      <c r="AA44" s="80"/>
    </row>
    <row r="45" spans="1:27" ht="16.5" thickBot="1">
      <c r="A45" s="521">
        <v>30</v>
      </c>
      <c r="B45" s="522" t="s">
        <v>43</v>
      </c>
      <c r="C45" s="522" t="s">
        <v>33</v>
      </c>
      <c r="D45" s="522" t="s">
        <v>19</v>
      </c>
      <c r="E45" s="522" t="s">
        <v>26</v>
      </c>
      <c r="F45" s="523">
        <v>4</v>
      </c>
      <c r="G45" s="524">
        <v>2</v>
      </c>
      <c r="H45" s="525">
        <v>1.3</v>
      </c>
      <c r="I45" s="525"/>
      <c r="J45" s="525">
        <v>6.65</v>
      </c>
      <c r="K45" s="525">
        <f t="shared" si="10"/>
        <v>9.9499999999999993</v>
      </c>
      <c r="L45" s="525">
        <v>2</v>
      </c>
      <c r="M45" s="525">
        <v>2.7</v>
      </c>
      <c r="N45" s="525"/>
      <c r="O45" s="525">
        <v>7.2</v>
      </c>
      <c r="P45" s="525">
        <f t="shared" si="11"/>
        <v>11.9</v>
      </c>
      <c r="Q45" s="526">
        <f t="shared" si="12"/>
        <v>21.85</v>
      </c>
      <c r="R45" s="527">
        <v>1</v>
      </c>
      <c r="S45" s="80" t="s">
        <v>148</v>
      </c>
      <c r="T45" s="80"/>
      <c r="U45" s="80"/>
      <c r="V45" s="80"/>
      <c r="W45" s="80"/>
      <c r="X45" s="80"/>
      <c r="Y45" s="80"/>
      <c r="Z45" s="80"/>
      <c r="AA45" s="80"/>
    </row>
    <row r="46" spans="1:27" ht="16.5" thickBot="1">
      <c r="A46" s="514">
        <v>31</v>
      </c>
      <c r="B46" s="515" t="s">
        <v>129</v>
      </c>
      <c r="C46" s="515" t="s">
        <v>33</v>
      </c>
      <c r="D46" s="515" t="s">
        <v>19</v>
      </c>
      <c r="E46" s="515" t="s">
        <v>28</v>
      </c>
      <c r="F46" s="516">
        <v>4</v>
      </c>
      <c r="G46" s="517">
        <v>2</v>
      </c>
      <c r="H46" s="518">
        <v>1.45</v>
      </c>
      <c r="I46" s="518"/>
      <c r="J46" s="518">
        <v>7</v>
      </c>
      <c r="K46" s="518">
        <f t="shared" si="10"/>
        <v>10.45</v>
      </c>
      <c r="L46" s="518">
        <v>2</v>
      </c>
      <c r="M46" s="518">
        <v>3.5</v>
      </c>
      <c r="N46" s="518"/>
      <c r="O46" s="518">
        <v>7.7</v>
      </c>
      <c r="P46" s="518">
        <f t="shared" si="11"/>
        <v>13.2</v>
      </c>
      <c r="Q46" s="519">
        <f t="shared" si="12"/>
        <v>23.65</v>
      </c>
      <c r="R46" s="520">
        <v>1</v>
      </c>
      <c r="S46" s="80" t="s">
        <v>148</v>
      </c>
      <c r="T46" s="80"/>
      <c r="U46" s="80"/>
      <c r="V46" s="80"/>
      <c r="W46" s="80"/>
      <c r="X46" s="80"/>
      <c r="Y46" s="80"/>
      <c r="Z46" s="80"/>
      <c r="AA46" s="80"/>
    </row>
    <row r="47" spans="1:27" s="18" customFormat="1" ht="18">
      <c r="A47" s="110"/>
      <c r="B47" s="96"/>
      <c r="C47" s="96"/>
      <c r="D47" s="96"/>
      <c r="E47" s="96"/>
      <c r="F47" s="96"/>
      <c r="G47" s="93"/>
      <c r="H47" s="93"/>
      <c r="I47" s="93"/>
      <c r="J47" s="93"/>
      <c r="K47" s="93"/>
      <c r="L47" s="93"/>
      <c r="M47" s="94"/>
      <c r="N47" s="93"/>
      <c r="O47" s="93"/>
      <c r="P47" s="93"/>
      <c r="Q47" s="95"/>
      <c r="R47" s="95"/>
      <c r="S47" s="80"/>
      <c r="T47" s="80"/>
      <c r="U47" s="80"/>
      <c r="V47" s="80"/>
      <c r="W47" s="80"/>
      <c r="X47" s="80"/>
      <c r="Y47" s="80"/>
      <c r="Z47" s="80"/>
      <c r="AA47" s="80"/>
    </row>
    <row r="48" spans="1:27" s="18" customFormat="1" ht="16.5" thickBot="1">
      <c r="A48" s="111"/>
      <c r="B48" s="96"/>
      <c r="C48" s="96"/>
      <c r="D48" s="96"/>
      <c r="E48" s="96"/>
      <c r="F48" s="97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80"/>
      <c r="T48" s="80"/>
      <c r="U48" s="80"/>
      <c r="V48" s="80"/>
      <c r="W48" s="80"/>
      <c r="X48" s="80"/>
      <c r="Y48" s="80"/>
      <c r="Z48" s="80"/>
      <c r="AA48" s="80"/>
    </row>
    <row r="49" spans="1:27" ht="15.75">
      <c r="A49" s="347"/>
      <c r="B49" s="341"/>
      <c r="C49" s="341"/>
      <c r="D49" s="341"/>
      <c r="E49" s="341"/>
      <c r="F49" s="348"/>
      <c r="G49" s="579" t="s">
        <v>3</v>
      </c>
      <c r="H49" s="580"/>
      <c r="I49" s="580"/>
      <c r="J49" s="580"/>
      <c r="K49" s="581"/>
      <c r="L49" s="582" t="s">
        <v>4</v>
      </c>
      <c r="M49" s="580"/>
      <c r="N49" s="580"/>
      <c r="O49" s="580"/>
      <c r="P49" s="580"/>
      <c r="Q49" s="562" t="s">
        <v>2</v>
      </c>
      <c r="R49" s="563"/>
      <c r="S49" s="563"/>
      <c r="T49" s="564"/>
      <c r="U49" s="483"/>
      <c r="V49" s="483"/>
      <c r="W49" s="484"/>
      <c r="X49" s="115"/>
      <c r="Y49" s="80"/>
      <c r="Z49" s="80"/>
      <c r="AA49" s="80"/>
    </row>
    <row r="50" spans="1:27" ht="18">
      <c r="A50" s="259" t="s">
        <v>117</v>
      </c>
      <c r="B50" s="260"/>
      <c r="C50" s="258"/>
      <c r="D50" s="258"/>
      <c r="E50" s="258"/>
      <c r="F50" s="261"/>
      <c r="G50" s="485" t="s">
        <v>110</v>
      </c>
      <c r="H50" s="263" t="s">
        <v>111</v>
      </c>
      <c r="I50" s="263" t="s">
        <v>107</v>
      </c>
      <c r="J50" s="263" t="s">
        <v>112</v>
      </c>
      <c r="K50" s="263" t="s">
        <v>109</v>
      </c>
      <c r="L50" s="263" t="s">
        <v>110</v>
      </c>
      <c r="M50" s="263" t="s">
        <v>111</v>
      </c>
      <c r="N50" s="263" t="s">
        <v>107</v>
      </c>
      <c r="O50" s="263" t="s">
        <v>112</v>
      </c>
      <c r="P50" s="263" t="s">
        <v>109</v>
      </c>
      <c r="Q50" s="263" t="s">
        <v>110</v>
      </c>
      <c r="R50" s="263" t="s">
        <v>111</v>
      </c>
      <c r="S50" s="263" t="s">
        <v>107</v>
      </c>
      <c r="T50" s="263" t="s">
        <v>112</v>
      </c>
      <c r="U50" s="263" t="s">
        <v>109</v>
      </c>
      <c r="V50" s="263" t="s">
        <v>113</v>
      </c>
      <c r="W50" s="486" t="s">
        <v>114</v>
      </c>
      <c r="X50" s="115"/>
      <c r="Y50" s="80"/>
      <c r="Z50" s="80"/>
      <c r="AA50" s="80"/>
    </row>
    <row r="51" spans="1:27" ht="15.75">
      <c r="A51" s="342">
        <v>40</v>
      </c>
      <c r="B51" s="262" t="s">
        <v>32</v>
      </c>
      <c r="C51" s="262" t="s">
        <v>21</v>
      </c>
      <c r="D51" s="262" t="s">
        <v>17</v>
      </c>
      <c r="E51" s="262" t="s">
        <v>18</v>
      </c>
      <c r="F51" s="343">
        <v>4</v>
      </c>
      <c r="G51" s="463">
        <v>2</v>
      </c>
      <c r="H51" s="85">
        <v>2.4</v>
      </c>
      <c r="I51" s="85"/>
      <c r="J51" s="85">
        <v>6.2</v>
      </c>
      <c r="K51" s="85">
        <f>SUM(G51:J51)</f>
        <v>10.600000000000001</v>
      </c>
      <c r="L51" s="85">
        <v>1.8</v>
      </c>
      <c r="M51" s="85">
        <v>7</v>
      </c>
      <c r="N51" s="85"/>
      <c r="O51" s="85">
        <v>4.7</v>
      </c>
      <c r="P51" s="85">
        <f>SUM(L51:O51)</f>
        <v>13.5</v>
      </c>
      <c r="Q51" s="109">
        <v>3</v>
      </c>
      <c r="R51" s="109">
        <v>3.6</v>
      </c>
      <c r="S51" s="109"/>
      <c r="T51" s="109">
        <v>5.45</v>
      </c>
      <c r="U51" s="109">
        <f>SUM(Q51:T51)</f>
        <v>12.05</v>
      </c>
      <c r="V51" s="87">
        <f>+U51+P51+K51</f>
        <v>36.150000000000006</v>
      </c>
      <c r="W51" s="321">
        <f>RANK(V51,$V$51:$V$53)</f>
        <v>3</v>
      </c>
      <c r="X51" s="115" t="s">
        <v>150</v>
      </c>
      <c r="Y51" s="80"/>
      <c r="Z51" s="80"/>
      <c r="AA51" s="80"/>
    </row>
    <row r="52" spans="1:27" ht="15.75">
      <c r="A52" s="342">
        <v>41</v>
      </c>
      <c r="B52" s="262" t="s">
        <v>44</v>
      </c>
      <c r="C52" s="262" t="s">
        <v>21</v>
      </c>
      <c r="D52" s="262" t="s">
        <v>17</v>
      </c>
      <c r="E52" s="262" t="s">
        <v>18</v>
      </c>
      <c r="F52" s="343">
        <v>4</v>
      </c>
      <c r="G52" s="463">
        <v>2</v>
      </c>
      <c r="H52" s="85">
        <v>3</v>
      </c>
      <c r="I52" s="85"/>
      <c r="J52" s="85">
        <v>6.95</v>
      </c>
      <c r="K52" s="85">
        <f t="shared" ref="K52:K59" si="14">SUM(G52:J52)</f>
        <v>11.95</v>
      </c>
      <c r="L52" s="85">
        <v>2</v>
      </c>
      <c r="M52" s="85">
        <v>7.35</v>
      </c>
      <c r="N52" s="85"/>
      <c r="O52" s="85">
        <v>5.9</v>
      </c>
      <c r="P52" s="85">
        <f t="shared" ref="P52:P59" si="15">SUM(L52:O52)</f>
        <v>15.25</v>
      </c>
      <c r="Q52" s="85">
        <v>3.2</v>
      </c>
      <c r="R52" s="85">
        <v>3.8</v>
      </c>
      <c r="S52" s="87"/>
      <c r="T52" s="87">
        <v>5.7</v>
      </c>
      <c r="U52" s="109">
        <f t="shared" ref="U52:U59" si="16">SUM(Q52:T52)</f>
        <v>12.7</v>
      </c>
      <c r="V52" s="87">
        <f t="shared" ref="V52:V59" si="17">+U52+P52+K52</f>
        <v>39.9</v>
      </c>
      <c r="W52" s="321">
        <f t="shared" ref="W52:W53" si="18">RANK(V52,$V$51:$V$53)</f>
        <v>1</v>
      </c>
      <c r="X52" s="115" t="s">
        <v>148</v>
      </c>
      <c r="Y52" s="80"/>
      <c r="Z52" s="80"/>
      <c r="AA52" s="80"/>
    </row>
    <row r="53" spans="1:27" ht="16.5" thickBot="1">
      <c r="A53" s="344">
        <v>42</v>
      </c>
      <c r="B53" s="345" t="s">
        <v>151</v>
      </c>
      <c r="C53" s="345" t="s">
        <v>21</v>
      </c>
      <c r="D53" s="345" t="s">
        <v>17</v>
      </c>
      <c r="E53" s="345" t="s">
        <v>18</v>
      </c>
      <c r="F53" s="346">
        <v>4</v>
      </c>
      <c r="G53" s="418">
        <v>1.9</v>
      </c>
      <c r="H53" s="279">
        <v>2.9</v>
      </c>
      <c r="I53" s="279"/>
      <c r="J53" s="279">
        <v>5.4</v>
      </c>
      <c r="K53" s="279">
        <f t="shared" si="14"/>
        <v>10.199999999999999</v>
      </c>
      <c r="L53" s="279">
        <v>2</v>
      </c>
      <c r="M53" s="279">
        <v>7.25</v>
      </c>
      <c r="N53" s="279"/>
      <c r="O53" s="279">
        <v>6.7</v>
      </c>
      <c r="P53" s="279">
        <f t="shared" si="15"/>
        <v>15.95</v>
      </c>
      <c r="Q53" s="279">
        <v>3.6</v>
      </c>
      <c r="R53" s="279">
        <v>4.2</v>
      </c>
      <c r="S53" s="280"/>
      <c r="T53" s="280">
        <v>5.85</v>
      </c>
      <c r="U53" s="430">
        <f t="shared" si="16"/>
        <v>13.65</v>
      </c>
      <c r="V53" s="281">
        <f t="shared" si="17"/>
        <v>39.799999999999997</v>
      </c>
      <c r="W53" s="282">
        <f t="shared" si="18"/>
        <v>2</v>
      </c>
      <c r="X53" s="115" t="s">
        <v>149</v>
      </c>
      <c r="Y53" s="80"/>
      <c r="Z53" s="80"/>
      <c r="AA53" s="80"/>
    </row>
    <row r="54" spans="1:27" s="18" customFormat="1" ht="18">
      <c r="A54" s="110"/>
      <c r="B54" s="96"/>
      <c r="C54" s="96"/>
      <c r="D54" s="96"/>
      <c r="E54" s="96"/>
      <c r="F54" s="96"/>
      <c r="G54" s="93"/>
      <c r="H54" s="93"/>
      <c r="I54" s="93"/>
      <c r="J54" s="93"/>
      <c r="K54" s="93"/>
      <c r="L54" s="93"/>
      <c r="M54" s="94"/>
      <c r="N54" s="93"/>
      <c r="O54" s="93"/>
      <c r="P54" s="93"/>
      <c r="Q54" s="95"/>
      <c r="R54" s="95"/>
      <c r="S54" s="80"/>
      <c r="T54" s="80"/>
      <c r="U54" s="80"/>
      <c r="V54" s="80"/>
      <c r="W54" s="80"/>
      <c r="X54" s="80"/>
      <c r="Y54" s="80"/>
      <c r="Z54" s="80"/>
      <c r="AA54" s="80"/>
    </row>
    <row r="55" spans="1:27" s="18" customFormat="1" ht="18.75" thickBot="1">
      <c r="A55" s="110"/>
      <c r="B55" s="96"/>
      <c r="C55" s="96"/>
      <c r="D55" s="96"/>
      <c r="E55" s="96"/>
      <c r="F55" s="96"/>
      <c r="G55" s="93"/>
      <c r="H55" s="93"/>
      <c r="I55" s="93"/>
      <c r="J55" s="93"/>
      <c r="K55" s="93"/>
      <c r="L55" s="93"/>
      <c r="M55" s="94"/>
      <c r="N55" s="93"/>
      <c r="O55" s="93"/>
      <c r="P55" s="93"/>
      <c r="Q55" s="95"/>
      <c r="R55" s="95"/>
      <c r="S55" s="80"/>
      <c r="T55" s="80"/>
      <c r="U55" s="80"/>
      <c r="V55" s="80"/>
      <c r="W55" s="80"/>
      <c r="X55" s="80"/>
      <c r="Y55" s="80"/>
      <c r="Z55" s="80"/>
      <c r="AA55" s="80"/>
    </row>
    <row r="56" spans="1:27" s="18" customFormat="1" ht="18">
      <c r="A56" s="349"/>
      <c r="B56" s="82"/>
      <c r="C56" s="82"/>
      <c r="D56" s="82"/>
      <c r="E56" s="82"/>
      <c r="F56" s="83"/>
      <c r="G56" s="572" t="s">
        <v>3</v>
      </c>
      <c r="H56" s="573"/>
      <c r="I56" s="573"/>
      <c r="J56" s="573"/>
      <c r="K56" s="574"/>
      <c r="L56" s="575" t="s">
        <v>4</v>
      </c>
      <c r="M56" s="573"/>
      <c r="N56" s="573"/>
      <c r="O56" s="573"/>
      <c r="P56" s="573"/>
      <c r="Q56" s="576" t="s">
        <v>2</v>
      </c>
      <c r="R56" s="577"/>
      <c r="S56" s="577"/>
      <c r="T56" s="578"/>
      <c r="U56" s="479"/>
      <c r="V56" s="479"/>
      <c r="W56" s="480"/>
      <c r="X56" s="80"/>
      <c r="Y56" s="80"/>
      <c r="Z56" s="80"/>
      <c r="AA56" s="80"/>
    </row>
    <row r="57" spans="1:27" s="18" customFormat="1" ht="18">
      <c r="A57" s="215" t="s">
        <v>144</v>
      </c>
      <c r="B57" s="124"/>
      <c r="C57" s="124"/>
      <c r="D57" s="124"/>
      <c r="E57" s="124"/>
      <c r="F57" s="214"/>
      <c r="G57" s="481" t="s">
        <v>110</v>
      </c>
      <c r="H57" s="88" t="s">
        <v>111</v>
      </c>
      <c r="I57" s="88" t="s">
        <v>107</v>
      </c>
      <c r="J57" s="88" t="s">
        <v>112</v>
      </c>
      <c r="K57" s="88" t="s">
        <v>109</v>
      </c>
      <c r="L57" s="88" t="s">
        <v>110</v>
      </c>
      <c r="M57" s="88" t="s">
        <v>111</v>
      </c>
      <c r="N57" s="88" t="s">
        <v>107</v>
      </c>
      <c r="O57" s="88" t="s">
        <v>112</v>
      </c>
      <c r="P57" s="88" t="s">
        <v>109</v>
      </c>
      <c r="Q57" s="88" t="s">
        <v>110</v>
      </c>
      <c r="R57" s="88" t="s">
        <v>111</v>
      </c>
      <c r="S57" s="88" t="s">
        <v>107</v>
      </c>
      <c r="T57" s="88" t="s">
        <v>112</v>
      </c>
      <c r="U57" s="88" t="s">
        <v>109</v>
      </c>
      <c r="V57" s="88" t="s">
        <v>113</v>
      </c>
      <c r="W57" s="326" t="s">
        <v>114</v>
      </c>
      <c r="X57" s="80"/>
      <c r="Y57" s="80"/>
      <c r="Z57" s="80"/>
      <c r="AA57" s="80"/>
    </row>
    <row r="58" spans="1:27" ht="15.75">
      <c r="A58" s="350">
        <v>43</v>
      </c>
      <c r="B58" s="127" t="s">
        <v>64</v>
      </c>
      <c r="C58" s="127" t="s">
        <v>22</v>
      </c>
      <c r="D58" s="127" t="s">
        <v>17</v>
      </c>
      <c r="E58" s="127" t="s">
        <v>18</v>
      </c>
      <c r="F58" s="331">
        <v>4</v>
      </c>
      <c r="G58" s="482">
        <v>2</v>
      </c>
      <c r="H58" s="86">
        <v>1.8</v>
      </c>
      <c r="I58" s="86"/>
      <c r="J58" s="86">
        <v>7.5</v>
      </c>
      <c r="K58" s="85">
        <f t="shared" si="14"/>
        <v>11.3</v>
      </c>
      <c r="L58" s="85">
        <v>2</v>
      </c>
      <c r="M58" s="85">
        <v>5.7</v>
      </c>
      <c r="N58" s="85"/>
      <c r="O58" s="85">
        <v>4.7</v>
      </c>
      <c r="P58" s="85">
        <f t="shared" si="15"/>
        <v>12.4</v>
      </c>
      <c r="Q58" s="85">
        <v>3.6</v>
      </c>
      <c r="R58" s="85">
        <v>2.6</v>
      </c>
      <c r="S58" s="86"/>
      <c r="T58" s="86">
        <v>4.1500000000000004</v>
      </c>
      <c r="U58" s="109">
        <f t="shared" si="16"/>
        <v>10.350000000000001</v>
      </c>
      <c r="V58" s="87">
        <f t="shared" si="17"/>
        <v>34.049999999999997</v>
      </c>
      <c r="W58" s="321">
        <f>RANK(V58,$V$58:$V$59)</f>
        <v>2</v>
      </c>
      <c r="X58" s="80"/>
      <c r="Y58" s="80"/>
      <c r="Z58" s="80"/>
      <c r="AA58" s="80"/>
    </row>
    <row r="59" spans="1:27" ht="16.5" thickBot="1">
      <c r="A59" s="351">
        <v>44</v>
      </c>
      <c r="B59" s="322" t="s">
        <v>63</v>
      </c>
      <c r="C59" s="322" t="s">
        <v>22</v>
      </c>
      <c r="D59" s="322" t="s">
        <v>17</v>
      </c>
      <c r="E59" s="322" t="s">
        <v>18</v>
      </c>
      <c r="F59" s="332">
        <v>4</v>
      </c>
      <c r="G59" s="418">
        <v>2</v>
      </c>
      <c r="H59" s="279">
        <v>2.7</v>
      </c>
      <c r="I59" s="279"/>
      <c r="J59" s="279">
        <v>6.95</v>
      </c>
      <c r="K59" s="279">
        <f t="shared" si="14"/>
        <v>11.65</v>
      </c>
      <c r="L59" s="279">
        <v>2</v>
      </c>
      <c r="M59" s="279">
        <v>6.3</v>
      </c>
      <c r="N59" s="279"/>
      <c r="O59" s="279">
        <v>6.3</v>
      </c>
      <c r="P59" s="279">
        <f t="shared" si="15"/>
        <v>14.600000000000001</v>
      </c>
      <c r="Q59" s="279">
        <v>3.8</v>
      </c>
      <c r="R59" s="279">
        <v>4.4000000000000004</v>
      </c>
      <c r="S59" s="280"/>
      <c r="T59" s="280">
        <v>6.15</v>
      </c>
      <c r="U59" s="430">
        <f t="shared" si="16"/>
        <v>14.35</v>
      </c>
      <c r="V59" s="281">
        <f t="shared" si="17"/>
        <v>40.6</v>
      </c>
      <c r="W59" s="282">
        <f>RANK(V59,$V$58:$V$59)</f>
        <v>1</v>
      </c>
      <c r="X59" s="80"/>
      <c r="Y59" s="80"/>
      <c r="Z59" s="80"/>
      <c r="AA59" s="80"/>
    </row>
    <row r="60" spans="1:27" s="18" customFormat="1" ht="18">
      <c r="A60" s="110"/>
      <c r="B60" s="96"/>
      <c r="C60" s="96"/>
      <c r="D60" s="96"/>
      <c r="E60" s="96"/>
      <c r="F60" s="96"/>
      <c r="G60" s="93"/>
      <c r="H60" s="93"/>
      <c r="I60" s="93"/>
      <c r="J60" s="93"/>
      <c r="K60" s="93"/>
      <c r="L60" s="93"/>
      <c r="M60" s="94"/>
      <c r="N60" s="93"/>
      <c r="O60" s="93"/>
      <c r="P60" s="93"/>
      <c r="Q60" s="95"/>
      <c r="R60" s="95"/>
      <c r="S60" s="80"/>
      <c r="T60" s="80"/>
      <c r="U60" s="80"/>
      <c r="V60" s="80"/>
      <c r="W60" s="80"/>
      <c r="X60" s="80"/>
      <c r="Y60" s="80"/>
      <c r="Z60" s="80"/>
      <c r="AA60" s="80"/>
    </row>
    <row r="61" spans="1:27" s="18" customFormat="1" ht="16.5" thickBot="1">
      <c r="A61" s="111"/>
      <c r="B61" s="96"/>
      <c r="C61" s="96"/>
      <c r="D61" s="96"/>
      <c r="E61" s="96"/>
      <c r="F61" s="97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80"/>
      <c r="T61" s="80"/>
      <c r="U61" s="80"/>
      <c r="V61" s="80"/>
      <c r="W61" s="80"/>
      <c r="X61" s="80"/>
      <c r="Y61" s="80"/>
      <c r="Z61" s="80"/>
      <c r="AA61" s="80"/>
    </row>
    <row r="62" spans="1:27">
      <c r="A62" s="352"/>
      <c r="B62" s="353"/>
      <c r="C62" s="353"/>
      <c r="D62" s="353"/>
      <c r="E62" s="353"/>
      <c r="F62" s="354"/>
      <c r="G62" s="565" t="s">
        <v>3</v>
      </c>
      <c r="H62" s="566"/>
      <c r="I62" s="566"/>
      <c r="J62" s="566"/>
      <c r="K62" s="567"/>
      <c r="L62" s="568" t="s">
        <v>4</v>
      </c>
      <c r="M62" s="566"/>
      <c r="N62" s="566"/>
      <c r="O62" s="566"/>
      <c r="P62" s="566"/>
      <c r="Q62" s="569" t="s">
        <v>2</v>
      </c>
      <c r="R62" s="570"/>
      <c r="S62" s="570"/>
      <c r="T62" s="571"/>
      <c r="U62" s="474"/>
      <c r="V62" s="475"/>
      <c r="W62" s="476"/>
      <c r="X62" s="80"/>
      <c r="Y62" s="80"/>
      <c r="Z62" s="80"/>
      <c r="AA62" s="80"/>
    </row>
    <row r="63" spans="1:27" s="18" customFormat="1" ht="18">
      <c r="A63" s="589" t="s">
        <v>24</v>
      </c>
      <c r="B63" s="590"/>
      <c r="C63" s="590"/>
      <c r="D63" s="590"/>
      <c r="E63" s="590"/>
      <c r="F63" s="591"/>
      <c r="G63" s="477" t="s">
        <v>110</v>
      </c>
      <c r="H63" s="206" t="s">
        <v>111</v>
      </c>
      <c r="I63" s="206" t="s">
        <v>107</v>
      </c>
      <c r="J63" s="206" t="s">
        <v>112</v>
      </c>
      <c r="K63" s="206" t="s">
        <v>109</v>
      </c>
      <c r="L63" s="206" t="s">
        <v>110</v>
      </c>
      <c r="M63" s="206" t="s">
        <v>111</v>
      </c>
      <c r="N63" s="206" t="s">
        <v>107</v>
      </c>
      <c r="O63" s="206" t="s">
        <v>112</v>
      </c>
      <c r="P63" s="206" t="s">
        <v>109</v>
      </c>
      <c r="Q63" s="206" t="s">
        <v>110</v>
      </c>
      <c r="R63" s="206" t="s">
        <v>111</v>
      </c>
      <c r="S63" s="206" t="s">
        <v>107</v>
      </c>
      <c r="T63" s="206" t="s">
        <v>112</v>
      </c>
      <c r="U63" s="206" t="s">
        <v>109</v>
      </c>
      <c r="V63" s="206" t="s">
        <v>113</v>
      </c>
      <c r="W63" s="478" t="s">
        <v>114</v>
      </c>
      <c r="X63" s="80"/>
      <c r="Y63" s="80"/>
      <c r="Z63" s="80"/>
      <c r="AA63" s="80"/>
    </row>
    <row r="64" spans="1:27" ht="15.75">
      <c r="A64" s="355">
        <v>45</v>
      </c>
      <c r="B64" s="253" t="s">
        <v>25</v>
      </c>
      <c r="C64" s="253" t="s">
        <v>87</v>
      </c>
      <c r="D64" s="253" t="s">
        <v>17</v>
      </c>
      <c r="E64" s="253" t="s">
        <v>28</v>
      </c>
      <c r="F64" s="356" t="s">
        <v>87</v>
      </c>
      <c r="G64" s="429">
        <v>2</v>
      </c>
      <c r="H64" s="87">
        <v>2.8</v>
      </c>
      <c r="I64" s="87"/>
      <c r="J64" s="87">
        <v>5.4</v>
      </c>
      <c r="K64" s="87">
        <f t="shared" ref="K64:K66" si="19">SUM(G64:J64)</f>
        <v>10.199999999999999</v>
      </c>
      <c r="L64" s="87">
        <v>2</v>
      </c>
      <c r="M64" s="87">
        <v>7</v>
      </c>
      <c r="N64" s="87"/>
      <c r="O64" s="87">
        <v>5.6</v>
      </c>
      <c r="P64" s="87">
        <f t="shared" ref="P64:P67" si="20">SUM(L64:O64)</f>
        <v>14.6</v>
      </c>
      <c r="Q64" s="87">
        <v>3.4</v>
      </c>
      <c r="R64" s="87">
        <v>3.6</v>
      </c>
      <c r="S64" s="87"/>
      <c r="T64" s="87">
        <v>4.75</v>
      </c>
      <c r="U64" s="87">
        <f t="shared" ref="U64:U67" si="21">SUM(Q64:T64)</f>
        <v>11.75</v>
      </c>
      <c r="V64" s="87">
        <f t="shared" ref="V64:V67" si="22">+U64+P64+K64</f>
        <v>36.549999999999997</v>
      </c>
      <c r="W64" s="321">
        <f>RANK(V64,$V$64:$V$67)</f>
        <v>3</v>
      </c>
      <c r="X64" s="80"/>
      <c r="Y64" s="80"/>
      <c r="Z64" s="80"/>
      <c r="AA64" s="80"/>
    </row>
    <row r="65" spans="1:27" ht="15.75">
      <c r="A65" s="218">
        <v>46</v>
      </c>
      <c r="B65" s="132" t="s">
        <v>45</v>
      </c>
      <c r="C65" s="132" t="s">
        <v>87</v>
      </c>
      <c r="D65" s="132" t="s">
        <v>17</v>
      </c>
      <c r="E65" s="132" t="s">
        <v>18</v>
      </c>
      <c r="F65" s="219" t="s">
        <v>87</v>
      </c>
      <c r="G65" s="429">
        <v>2</v>
      </c>
      <c r="H65" s="87">
        <v>3.1</v>
      </c>
      <c r="I65" s="87"/>
      <c r="J65" s="87">
        <v>7.3</v>
      </c>
      <c r="K65" s="87">
        <f t="shared" si="19"/>
        <v>12.399999999999999</v>
      </c>
      <c r="L65" s="87">
        <v>2</v>
      </c>
      <c r="M65" s="87">
        <v>6.25</v>
      </c>
      <c r="N65" s="87"/>
      <c r="O65" s="87">
        <v>6.6</v>
      </c>
      <c r="P65" s="87">
        <f t="shared" si="20"/>
        <v>14.85</v>
      </c>
      <c r="Q65" s="87">
        <v>3.8</v>
      </c>
      <c r="R65" s="87">
        <v>3.8</v>
      </c>
      <c r="S65" s="87"/>
      <c r="T65" s="87">
        <v>6</v>
      </c>
      <c r="U65" s="87">
        <f t="shared" si="21"/>
        <v>13.6</v>
      </c>
      <c r="V65" s="87">
        <f t="shared" si="22"/>
        <v>40.849999999999994</v>
      </c>
      <c r="W65" s="321">
        <f t="shared" ref="W65:W67" si="23">RANK(V65,$V$64:$V$67)</f>
        <v>1</v>
      </c>
      <c r="X65" s="80"/>
      <c r="Y65" s="80"/>
      <c r="Z65" s="80"/>
      <c r="AA65" s="80"/>
    </row>
    <row r="66" spans="1:27" ht="15.75">
      <c r="A66" s="218">
        <v>47</v>
      </c>
      <c r="B66" s="133" t="s">
        <v>43</v>
      </c>
      <c r="C66" s="132" t="s">
        <v>87</v>
      </c>
      <c r="D66" s="132" t="s">
        <v>17</v>
      </c>
      <c r="E66" s="132" t="s">
        <v>18</v>
      </c>
      <c r="F66" s="219" t="s">
        <v>87</v>
      </c>
      <c r="G66" s="429">
        <v>2</v>
      </c>
      <c r="H66" s="87">
        <v>2.7</v>
      </c>
      <c r="I66" s="87"/>
      <c r="J66" s="87">
        <v>6.75</v>
      </c>
      <c r="K66" s="87">
        <f t="shared" si="19"/>
        <v>11.45</v>
      </c>
      <c r="L66" s="87">
        <v>2</v>
      </c>
      <c r="M66" s="87">
        <v>5.3</v>
      </c>
      <c r="N66" s="87"/>
      <c r="O66" s="87">
        <v>5.8</v>
      </c>
      <c r="P66" s="87">
        <f t="shared" si="20"/>
        <v>13.1</v>
      </c>
      <c r="Q66" s="87">
        <v>2.8</v>
      </c>
      <c r="R66" s="87">
        <v>3.8</v>
      </c>
      <c r="S66" s="87"/>
      <c r="T66" s="87">
        <v>4.5999999999999996</v>
      </c>
      <c r="U66" s="87">
        <f t="shared" si="21"/>
        <v>11.2</v>
      </c>
      <c r="V66" s="87">
        <f t="shared" si="22"/>
        <v>35.75</v>
      </c>
      <c r="W66" s="321">
        <f t="shared" si="23"/>
        <v>4</v>
      </c>
      <c r="X66" s="80"/>
      <c r="Y66" s="80"/>
      <c r="Z66" s="80"/>
      <c r="AA66" s="80"/>
    </row>
    <row r="67" spans="1:27" ht="16.5" thickBot="1">
      <c r="A67" s="220">
        <v>48</v>
      </c>
      <c r="B67" s="221" t="s">
        <v>65</v>
      </c>
      <c r="C67" s="221" t="s">
        <v>87</v>
      </c>
      <c r="D67" s="221" t="s">
        <v>17</v>
      </c>
      <c r="E67" s="221" t="s">
        <v>28</v>
      </c>
      <c r="F67" s="222" t="s">
        <v>87</v>
      </c>
      <c r="G67" s="424">
        <v>1.7</v>
      </c>
      <c r="H67" s="430">
        <v>2.4</v>
      </c>
      <c r="I67" s="430"/>
      <c r="J67" s="430">
        <v>7.4</v>
      </c>
      <c r="K67" s="281">
        <f>SUM(G67:J67)</f>
        <v>11.5</v>
      </c>
      <c r="L67" s="430">
        <v>2</v>
      </c>
      <c r="M67" s="430">
        <v>5.7</v>
      </c>
      <c r="N67" s="430"/>
      <c r="O67" s="430">
        <v>6.4</v>
      </c>
      <c r="P67" s="281">
        <f t="shared" si="20"/>
        <v>14.100000000000001</v>
      </c>
      <c r="Q67" s="430">
        <v>3.4</v>
      </c>
      <c r="R67" s="430">
        <v>4.2</v>
      </c>
      <c r="S67" s="430"/>
      <c r="T67" s="430">
        <v>4</v>
      </c>
      <c r="U67" s="281">
        <f t="shared" si="21"/>
        <v>11.6</v>
      </c>
      <c r="V67" s="281">
        <f t="shared" si="22"/>
        <v>37.200000000000003</v>
      </c>
      <c r="W67" s="282">
        <f t="shared" si="23"/>
        <v>2</v>
      </c>
      <c r="X67" s="80"/>
      <c r="Y67" s="80"/>
      <c r="Z67" s="80"/>
      <c r="AA67" s="80"/>
    </row>
    <row r="68" spans="1:27" ht="15.75">
      <c r="A68" s="116"/>
      <c r="B68" s="54"/>
      <c r="C68" s="54"/>
      <c r="D68" s="54"/>
      <c r="E68" s="54"/>
      <c r="F68" s="92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95"/>
      <c r="W68" s="95"/>
      <c r="X68" s="80"/>
      <c r="Y68" s="80"/>
      <c r="Z68" s="80"/>
      <c r="AA68" s="80"/>
    </row>
    <row r="69" spans="1:27" ht="16.5" thickBot="1">
      <c r="A69" s="116"/>
      <c r="B69" s="54"/>
      <c r="C69" s="54"/>
      <c r="D69" s="54"/>
      <c r="E69" s="54"/>
      <c r="F69" s="92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95"/>
      <c r="W69" s="95"/>
      <c r="X69" s="80"/>
      <c r="Y69" s="80"/>
      <c r="Z69" s="80"/>
      <c r="AA69" s="80"/>
    </row>
    <row r="70" spans="1:27" ht="15.75">
      <c r="A70" s="357"/>
      <c r="B70" s="297"/>
      <c r="C70" s="297"/>
      <c r="D70" s="297"/>
      <c r="E70" s="297"/>
      <c r="F70" s="464"/>
      <c r="G70" s="592" t="s">
        <v>3</v>
      </c>
      <c r="H70" s="593"/>
      <c r="I70" s="593"/>
      <c r="J70" s="593"/>
      <c r="K70" s="594"/>
      <c r="L70" s="595" t="s">
        <v>4</v>
      </c>
      <c r="M70" s="593"/>
      <c r="N70" s="593"/>
      <c r="O70" s="593"/>
      <c r="P70" s="594"/>
      <c r="Q70" s="459"/>
      <c r="R70" s="460"/>
      <c r="S70" s="94"/>
      <c r="T70" s="94"/>
      <c r="U70" s="94"/>
      <c r="V70" s="94"/>
      <c r="W70" s="94"/>
      <c r="X70" s="80"/>
      <c r="Y70" s="115"/>
      <c r="Z70" s="115"/>
      <c r="AA70" s="80"/>
    </row>
    <row r="71" spans="1:27" ht="18">
      <c r="A71" s="358" t="s">
        <v>143</v>
      </c>
      <c r="B71" s="254"/>
      <c r="C71" s="255"/>
      <c r="D71" s="255"/>
      <c r="E71" s="255"/>
      <c r="F71" s="255"/>
      <c r="G71" s="461" t="s">
        <v>110</v>
      </c>
      <c r="H71" s="256" t="s">
        <v>111</v>
      </c>
      <c r="I71" s="256" t="s">
        <v>107</v>
      </c>
      <c r="J71" s="256" t="s">
        <v>112</v>
      </c>
      <c r="K71" s="256" t="s">
        <v>109</v>
      </c>
      <c r="L71" s="256" t="s">
        <v>110</v>
      </c>
      <c r="M71" s="256" t="s">
        <v>111</v>
      </c>
      <c r="N71" s="256" t="s">
        <v>107</v>
      </c>
      <c r="O71" s="256" t="s">
        <v>112</v>
      </c>
      <c r="P71" s="256" t="s">
        <v>109</v>
      </c>
      <c r="Q71" s="256" t="s">
        <v>113</v>
      </c>
      <c r="R71" s="462" t="s">
        <v>114</v>
      </c>
      <c r="S71" s="80"/>
      <c r="T71" s="80"/>
      <c r="U71" s="80"/>
      <c r="V71" s="80"/>
      <c r="W71" s="80"/>
      <c r="X71" s="80"/>
      <c r="Y71" s="115"/>
      <c r="Z71" s="115"/>
      <c r="AA71" s="80"/>
    </row>
    <row r="72" spans="1:27" ht="15.75">
      <c r="A72" s="359">
        <v>32</v>
      </c>
      <c r="B72" s="134" t="s">
        <v>43</v>
      </c>
      <c r="C72" s="134" t="s">
        <v>21</v>
      </c>
      <c r="D72" s="134" t="s">
        <v>19</v>
      </c>
      <c r="E72" s="134" t="s">
        <v>18</v>
      </c>
      <c r="F72" s="216">
        <v>4</v>
      </c>
      <c r="G72" s="463">
        <v>2</v>
      </c>
      <c r="H72" s="85">
        <v>1.5</v>
      </c>
      <c r="I72" s="85"/>
      <c r="J72" s="85">
        <v>7.75</v>
      </c>
      <c r="K72" s="85">
        <f t="shared" ref="K72:K81" si="24">SUM(G72:J72)</f>
        <v>11.25</v>
      </c>
      <c r="L72" s="85">
        <v>2</v>
      </c>
      <c r="M72" s="86">
        <v>3.9</v>
      </c>
      <c r="N72" s="85"/>
      <c r="O72" s="85">
        <v>7.6</v>
      </c>
      <c r="P72" s="85">
        <f t="shared" ref="P72:P81" si="25">SUM(L72:O72)</f>
        <v>13.5</v>
      </c>
      <c r="Q72" s="109">
        <f t="shared" ref="Q72:Q81" si="26">+P72+K72</f>
        <v>24.75</v>
      </c>
      <c r="R72" s="321">
        <f>RANK(Q72,$Q$72:$Q$73)</f>
        <v>1</v>
      </c>
      <c r="S72" s="80" t="s">
        <v>148</v>
      </c>
      <c r="T72" s="80"/>
      <c r="U72" s="80"/>
      <c r="V72" s="80"/>
      <c r="W72" s="80"/>
      <c r="X72" s="80"/>
      <c r="Y72" s="80"/>
      <c r="Z72" s="80"/>
      <c r="AA72" s="80"/>
    </row>
    <row r="73" spans="1:27" ht="16.5" thickBot="1">
      <c r="A73" s="298">
        <v>33</v>
      </c>
      <c r="B73" s="299" t="s">
        <v>25</v>
      </c>
      <c r="C73" s="299" t="s">
        <v>21</v>
      </c>
      <c r="D73" s="299" t="s">
        <v>19</v>
      </c>
      <c r="E73" s="299" t="s">
        <v>18</v>
      </c>
      <c r="F73" s="465">
        <v>4</v>
      </c>
      <c r="G73" s="418">
        <v>2</v>
      </c>
      <c r="H73" s="279">
        <v>1.5</v>
      </c>
      <c r="I73" s="279"/>
      <c r="J73" s="279">
        <v>7.7</v>
      </c>
      <c r="K73" s="279">
        <f t="shared" si="24"/>
        <v>11.2</v>
      </c>
      <c r="L73" s="279">
        <v>2</v>
      </c>
      <c r="M73" s="280">
        <v>3.65</v>
      </c>
      <c r="N73" s="279"/>
      <c r="O73" s="279">
        <v>7.7</v>
      </c>
      <c r="P73" s="279">
        <f t="shared" si="25"/>
        <v>13.350000000000001</v>
      </c>
      <c r="Q73" s="430">
        <f t="shared" si="26"/>
        <v>24.55</v>
      </c>
      <c r="R73" s="282">
        <f>RANK(Q73,$Q$72:$Q$73)</f>
        <v>2</v>
      </c>
      <c r="S73" s="80" t="s">
        <v>149</v>
      </c>
      <c r="T73" s="80"/>
      <c r="U73" s="80"/>
      <c r="V73" s="80"/>
      <c r="W73" s="80"/>
      <c r="X73" s="80"/>
      <c r="Y73" s="80"/>
      <c r="Z73" s="80"/>
      <c r="AA73" s="80"/>
    </row>
    <row r="74" spans="1:27" ht="15.75">
      <c r="A74" s="359">
        <v>34</v>
      </c>
      <c r="B74" s="134" t="s">
        <v>60</v>
      </c>
      <c r="C74" s="134" t="s">
        <v>21</v>
      </c>
      <c r="D74" s="134" t="s">
        <v>19</v>
      </c>
      <c r="E74" s="134" t="s">
        <v>28</v>
      </c>
      <c r="F74" s="216">
        <v>4</v>
      </c>
      <c r="G74" s="537">
        <v>2</v>
      </c>
      <c r="H74" s="137">
        <v>1</v>
      </c>
      <c r="I74" s="137"/>
      <c r="J74" s="137">
        <v>6.5</v>
      </c>
      <c r="K74" s="137">
        <f t="shared" si="24"/>
        <v>9.5</v>
      </c>
      <c r="L74" s="137">
        <v>2</v>
      </c>
      <c r="M74" s="137">
        <v>3.35</v>
      </c>
      <c r="N74" s="137"/>
      <c r="O74" s="137">
        <v>8.1</v>
      </c>
      <c r="P74" s="137">
        <f t="shared" si="25"/>
        <v>13.45</v>
      </c>
      <c r="Q74" s="538">
        <f t="shared" si="26"/>
        <v>22.95</v>
      </c>
      <c r="R74" s="539">
        <f>RANK(Q74,$Q$74:$Q$75)</f>
        <v>1</v>
      </c>
      <c r="S74" s="80" t="s">
        <v>148</v>
      </c>
      <c r="T74" s="80"/>
      <c r="U74" s="80"/>
      <c r="V74" s="80"/>
      <c r="W74" s="80"/>
      <c r="X74" s="80"/>
      <c r="Y74" s="80"/>
      <c r="Z74" s="80"/>
      <c r="AA74" s="80"/>
    </row>
    <row r="75" spans="1:27" ht="16.5" thickBot="1">
      <c r="A75" s="298" t="s">
        <v>137</v>
      </c>
      <c r="B75" s="299" t="s">
        <v>57</v>
      </c>
      <c r="C75" s="299" t="s">
        <v>21</v>
      </c>
      <c r="D75" s="299" t="s">
        <v>19</v>
      </c>
      <c r="E75" s="299" t="s">
        <v>28</v>
      </c>
      <c r="F75" s="465">
        <v>4</v>
      </c>
      <c r="G75" s="424">
        <v>2</v>
      </c>
      <c r="H75" s="430">
        <v>0.8</v>
      </c>
      <c r="I75" s="430"/>
      <c r="J75" s="430">
        <v>7.15</v>
      </c>
      <c r="K75" s="430">
        <f t="shared" si="24"/>
        <v>9.9499999999999993</v>
      </c>
      <c r="L75" s="430">
        <v>2</v>
      </c>
      <c r="M75" s="430">
        <v>1.6</v>
      </c>
      <c r="N75" s="430"/>
      <c r="O75" s="430">
        <v>7.7</v>
      </c>
      <c r="P75" s="430">
        <f t="shared" si="25"/>
        <v>11.3</v>
      </c>
      <c r="Q75" s="430">
        <f t="shared" si="26"/>
        <v>21.25</v>
      </c>
      <c r="R75" s="282">
        <f>RANK(Q75,$Q$74:$Q$75)</f>
        <v>2</v>
      </c>
      <c r="S75" s="80" t="s">
        <v>149</v>
      </c>
      <c r="T75" s="80"/>
      <c r="U75" s="80"/>
      <c r="V75" s="80"/>
      <c r="W75" s="80"/>
      <c r="X75" s="80"/>
      <c r="Y75" s="80"/>
      <c r="Z75" s="80"/>
      <c r="AA75" s="80"/>
    </row>
    <row r="76" spans="1:27" s="18" customFormat="1" ht="16.5" thickBot="1">
      <c r="A76" s="360"/>
      <c r="B76" s="361"/>
      <c r="C76" s="361"/>
      <c r="D76" s="361"/>
      <c r="E76" s="361"/>
      <c r="F76" s="466"/>
      <c r="G76" s="472"/>
      <c r="H76" s="117"/>
      <c r="I76" s="117"/>
      <c r="J76" s="117"/>
      <c r="K76" s="117"/>
      <c r="L76" s="117"/>
      <c r="M76" s="117"/>
      <c r="N76" s="117"/>
      <c r="O76" s="117"/>
      <c r="P76" s="117"/>
      <c r="Q76" s="118"/>
      <c r="R76" s="473"/>
      <c r="S76" s="80"/>
      <c r="T76" s="80"/>
      <c r="U76" s="80"/>
      <c r="V76" s="80"/>
      <c r="W76" s="80"/>
      <c r="X76" s="80"/>
      <c r="Y76" s="80"/>
      <c r="Z76" s="80"/>
      <c r="AA76" s="80"/>
    </row>
    <row r="77" spans="1:27" ht="15.75">
      <c r="A77" s="362">
        <v>35</v>
      </c>
      <c r="B77" s="363" t="s">
        <v>61</v>
      </c>
      <c r="C77" s="363" t="s">
        <v>22</v>
      </c>
      <c r="D77" s="363" t="s">
        <v>19</v>
      </c>
      <c r="E77" s="363" t="s">
        <v>18</v>
      </c>
      <c r="F77" s="467">
        <v>4</v>
      </c>
      <c r="G77" s="453">
        <v>1.4</v>
      </c>
      <c r="H77" s="454">
        <v>0.95</v>
      </c>
      <c r="I77" s="454"/>
      <c r="J77" s="454">
        <v>7</v>
      </c>
      <c r="K77" s="438">
        <f t="shared" si="24"/>
        <v>9.35</v>
      </c>
      <c r="L77" s="454">
        <v>2</v>
      </c>
      <c r="M77" s="454">
        <v>3.6</v>
      </c>
      <c r="N77" s="454"/>
      <c r="O77" s="454">
        <v>7.8</v>
      </c>
      <c r="P77" s="438">
        <f t="shared" si="25"/>
        <v>13.399999999999999</v>
      </c>
      <c r="Q77" s="437">
        <f t="shared" si="26"/>
        <v>22.75</v>
      </c>
      <c r="R77" s="455">
        <f>RANK(Q77,$Q$77:$Q79)</f>
        <v>3</v>
      </c>
      <c r="S77" s="80" t="s">
        <v>150</v>
      </c>
      <c r="T77" s="80"/>
      <c r="U77" s="80"/>
      <c r="V77" s="80"/>
      <c r="W77" s="80"/>
      <c r="X77" s="80"/>
      <c r="Y77" s="80"/>
      <c r="Z77" s="80"/>
      <c r="AA77" s="80"/>
    </row>
    <row r="78" spans="1:27" ht="15.75">
      <c r="A78" s="364">
        <v>36</v>
      </c>
      <c r="B78" s="131" t="s">
        <v>35</v>
      </c>
      <c r="C78" s="131" t="s">
        <v>22</v>
      </c>
      <c r="D78" s="131" t="s">
        <v>19</v>
      </c>
      <c r="E78" s="131" t="s">
        <v>18</v>
      </c>
      <c r="F78" s="468">
        <v>4</v>
      </c>
      <c r="G78" s="456">
        <v>2</v>
      </c>
      <c r="H78" s="135">
        <v>2</v>
      </c>
      <c r="I78" s="135"/>
      <c r="J78" s="135">
        <v>7.1</v>
      </c>
      <c r="K78" s="120">
        <f t="shared" si="24"/>
        <v>11.1</v>
      </c>
      <c r="L78" s="135">
        <v>2</v>
      </c>
      <c r="M78" s="136">
        <v>3.85</v>
      </c>
      <c r="N78" s="135"/>
      <c r="O78" s="135">
        <v>7.7</v>
      </c>
      <c r="P78" s="135">
        <f t="shared" si="25"/>
        <v>13.55</v>
      </c>
      <c r="Q78" s="137">
        <f t="shared" si="26"/>
        <v>24.65</v>
      </c>
      <c r="R78" s="457">
        <f>RANK(Q78,$Q$77:$Q79)</f>
        <v>1</v>
      </c>
      <c r="S78" s="80" t="s">
        <v>148</v>
      </c>
      <c r="T78" s="80"/>
      <c r="U78" s="80"/>
      <c r="V78" s="80"/>
      <c r="W78" s="80"/>
      <c r="X78" s="80"/>
      <c r="Y78" s="80"/>
      <c r="Z78" s="80"/>
      <c r="AA78" s="80"/>
    </row>
    <row r="79" spans="1:27" ht="16.5" thickBot="1">
      <c r="A79" s="304">
        <v>37</v>
      </c>
      <c r="B79" s="223" t="s">
        <v>65</v>
      </c>
      <c r="C79" s="223" t="s">
        <v>22</v>
      </c>
      <c r="D79" s="223" t="s">
        <v>19</v>
      </c>
      <c r="E79" s="223" t="s">
        <v>18</v>
      </c>
      <c r="F79" s="469">
        <v>4</v>
      </c>
      <c r="G79" s="418">
        <v>2</v>
      </c>
      <c r="H79" s="279">
        <v>1.7</v>
      </c>
      <c r="I79" s="279"/>
      <c r="J79" s="279">
        <v>5.9</v>
      </c>
      <c r="K79" s="279">
        <f t="shared" si="24"/>
        <v>9.6000000000000014</v>
      </c>
      <c r="L79" s="279">
        <v>2</v>
      </c>
      <c r="M79" s="280">
        <v>4.05</v>
      </c>
      <c r="N79" s="279"/>
      <c r="O79" s="279">
        <v>7.8</v>
      </c>
      <c r="P79" s="279">
        <f t="shared" si="25"/>
        <v>13.85</v>
      </c>
      <c r="Q79" s="281">
        <f t="shared" si="26"/>
        <v>23.450000000000003</v>
      </c>
      <c r="R79" s="458">
        <f>RANK(Q79,$Q$77:$Q79)</f>
        <v>2</v>
      </c>
      <c r="S79" s="80" t="s">
        <v>149</v>
      </c>
      <c r="T79" s="80"/>
      <c r="U79" s="80"/>
      <c r="V79" s="80"/>
      <c r="W79" s="80"/>
      <c r="X79" s="80"/>
      <c r="Y79" s="80"/>
      <c r="Z79" s="80"/>
      <c r="AA79" s="80"/>
    </row>
    <row r="80" spans="1:27" ht="16.5" thickBot="1">
      <c r="A80" s="365">
        <v>38</v>
      </c>
      <c r="B80" s="366" t="s">
        <v>32</v>
      </c>
      <c r="C80" s="366" t="s">
        <v>22</v>
      </c>
      <c r="D80" s="366" t="s">
        <v>19</v>
      </c>
      <c r="E80" s="366" t="s">
        <v>28</v>
      </c>
      <c r="F80" s="470">
        <v>4</v>
      </c>
      <c r="G80" s="450">
        <v>2</v>
      </c>
      <c r="H80" s="451">
        <v>2.9</v>
      </c>
      <c r="I80" s="451"/>
      <c r="J80" s="451">
        <v>7.8</v>
      </c>
      <c r="K80" s="451">
        <f t="shared" si="24"/>
        <v>12.7</v>
      </c>
      <c r="L80" s="451">
        <v>2</v>
      </c>
      <c r="M80" s="451">
        <v>1</v>
      </c>
      <c r="N80" s="451"/>
      <c r="O80" s="451">
        <v>7.1</v>
      </c>
      <c r="P80" s="451">
        <f t="shared" si="25"/>
        <v>10.1</v>
      </c>
      <c r="Q80" s="451">
        <f t="shared" si="26"/>
        <v>22.799999999999997</v>
      </c>
      <c r="R80" s="452">
        <v>1</v>
      </c>
      <c r="S80" s="80" t="s">
        <v>148</v>
      </c>
      <c r="T80" s="80"/>
      <c r="U80" s="80"/>
      <c r="V80" s="80"/>
      <c r="W80" s="80"/>
      <c r="X80" s="80"/>
      <c r="Y80" s="80"/>
      <c r="Z80" s="80"/>
      <c r="AA80" s="80"/>
    </row>
    <row r="81" spans="1:27" ht="16.5" thickBot="1">
      <c r="A81" s="367">
        <v>39</v>
      </c>
      <c r="B81" s="368" t="s">
        <v>62</v>
      </c>
      <c r="C81" s="368" t="s">
        <v>22</v>
      </c>
      <c r="D81" s="368" t="s">
        <v>19</v>
      </c>
      <c r="E81" s="368" t="s">
        <v>26</v>
      </c>
      <c r="F81" s="471">
        <v>4</v>
      </c>
      <c r="G81" s="447">
        <v>2</v>
      </c>
      <c r="H81" s="448">
        <v>1.1499999999999999</v>
      </c>
      <c r="I81" s="448"/>
      <c r="J81" s="448">
        <v>8.25</v>
      </c>
      <c r="K81" s="448">
        <f t="shared" si="24"/>
        <v>11.4</v>
      </c>
      <c r="L81" s="448">
        <v>2</v>
      </c>
      <c r="M81" s="448">
        <v>3.25</v>
      </c>
      <c r="N81" s="448"/>
      <c r="O81" s="448">
        <v>7.8</v>
      </c>
      <c r="P81" s="448">
        <f t="shared" si="25"/>
        <v>13.05</v>
      </c>
      <c r="Q81" s="448">
        <f t="shared" si="26"/>
        <v>24.450000000000003</v>
      </c>
      <c r="R81" s="449">
        <v>1</v>
      </c>
      <c r="S81" s="80" t="s">
        <v>148</v>
      </c>
      <c r="T81" s="80"/>
      <c r="U81" s="80"/>
      <c r="V81" s="80"/>
      <c r="W81" s="80"/>
      <c r="X81" s="80"/>
      <c r="Y81" s="80"/>
      <c r="Z81" s="80"/>
      <c r="AA81" s="80"/>
    </row>
    <row r="82" spans="1:27" ht="16.5" thickBot="1">
      <c r="A82" s="116"/>
      <c r="B82" s="54"/>
      <c r="C82" s="54"/>
      <c r="D82" s="54"/>
      <c r="E82" s="54"/>
      <c r="F82" s="92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95"/>
      <c r="R82" s="95"/>
      <c r="S82" s="80"/>
      <c r="T82" s="80"/>
      <c r="U82" s="80"/>
      <c r="V82" s="80"/>
      <c r="W82" s="80"/>
      <c r="X82" s="80"/>
      <c r="Y82" s="80"/>
      <c r="Z82" s="80"/>
      <c r="AA82" s="80"/>
    </row>
    <row r="83" spans="1:27" ht="15.75">
      <c r="A83" s="372"/>
      <c r="B83" s="209"/>
      <c r="C83" s="209"/>
      <c r="D83" s="209"/>
      <c r="E83" s="209"/>
      <c r="F83" s="210"/>
      <c r="G83" s="601" t="s">
        <v>3</v>
      </c>
      <c r="H83" s="602"/>
      <c r="I83" s="602"/>
      <c r="J83" s="602"/>
      <c r="K83" s="603"/>
      <c r="L83" s="604" t="s">
        <v>4</v>
      </c>
      <c r="M83" s="602"/>
      <c r="N83" s="602"/>
      <c r="O83" s="602"/>
      <c r="P83" s="603"/>
      <c r="Q83" s="425"/>
      <c r="R83" s="426"/>
      <c r="S83" s="80"/>
      <c r="T83" s="80"/>
      <c r="U83" s="80"/>
      <c r="V83" s="80"/>
      <c r="W83" s="80"/>
      <c r="X83" s="80"/>
      <c r="Y83" s="80"/>
      <c r="Z83" s="80"/>
      <c r="AA83" s="80"/>
    </row>
    <row r="84" spans="1:27" ht="18">
      <c r="A84" s="373" t="s">
        <v>146</v>
      </c>
      <c r="B84" s="227"/>
      <c r="C84" s="228"/>
      <c r="D84" s="228"/>
      <c r="E84" s="228"/>
      <c r="F84" s="374"/>
      <c r="G84" s="442" t="s">
        <v>110</v>
      </c>
      <c r="H84" s="213" t="s">
        <v>111</v>
      </c>
      <c r="I84" s="213" t="s">
        <v>107</v>
      </c>
      <c r="J84" s="213" t="s">
        <v>112</v>
      </c>
      <c r="K84" s="213" t="s">
        <v>109</v>
      </c>
      <c r="L84" s="213" t="s">
        <v>110</v>
      </c>
      <c r="M84" s="213" t="s">
        <v>111</v>
      </c>
      <c r="N84" s="213" t="s">
        <v>107</v>
      </c>
      <c r="O84" s="213" t="s">
        <v>112</v>
      </c>
      <c r="P84" s="213" t="s">
        <v>109</v>
      </c>
      <c r="Q84" s="213" t="s">
        <v>113</v>
      </c>
      <c r="R84" s="443" t="s">
        <v>114</v>
      </c>
      <c r="S84" s="80"/>
      <c r="T84" s="80"/>
      <c r="U84" s="80"/>
      <c r="V84" s="80"/>
      <c r="W84" s="80"/>
      <c r="X84" s="80"/>
      <c r="Y84" s="80"/>
      <c r="Z84" s="80"/>
      <c r="AA84" s="80"/>
    </row>
    <row r="85" spans="1:27" ht="15.75">
      <c r="A85" s="375">
        <v>49</v>
      </c>
      <c r="B85" s="249" t="s">
        <v>45</v>
      </c>
      <c r="C85" s="250" t="s">
        <v>21</v>
      </c>
      <c r="D85" s="250" t="s">
        <v>19</v>
      </c>
      <c r="E85" s="250" t="s">
        <v>18</v>
      </c>
      <c r="F85" s="376">
        <v>3</v>
      </c>
      <c r="G85" s="429">
        <v>2</v>
      </c>
      <c r="H85" s="87">
        <v>1.9</v>
      </c>
      <c r="I85" s="87"/>
      <c r="J85" s="87">
        <v>8.4</v>
      </c>
      <c r="K85" s="109">
        <f t="shared" ref="K85:K90" si="27">SUM(G85:J85)</f>
        <v>12.3</v>
      </c>
      <c r="L85" s="87">
        <v>1.8</v>
      </c>
      <c r="M85" s="87">
        <v>4.1500000000000004</v>
      </c>
      <c r="N85" s="87"/>
      <c r="O85" s="87">
        <v>7.8</v>
      </c>
      <c r="P85" s="109">
        <f t="shared" ref="P85:P90" si="28">SUM(L85:O85)</f>
        <v>13.75</v>
      </c>
      <c r="Q85" s="87">
        <f t="shared" ref="Q85:Q90" si="29">+P85+K85</f>
        <v>26.05</v>
      </c>
      <c r="R85" s="321">
        <f>RANK(Q85,$Q$85:$Q87)</f>
        <v>1</v>
      </c>
      <c r="S85" s="80" t="s">
        <v>148</v>
      </c>
      <c r="T85" s="80"/>
      <c r="U85" s="80"/>
      <c r="V85" s="80"/>
      <c r="W85" s="80"/>
      <c r="X85" s="80"/>
      <c r="Y85" s="80"/>
      <c r="Z85" s="80"/>
      <c r="AA85" s="80"/>
    </row>
    <row r="86" spans="1:27" ht="15.75">
      <c r="A86" s="377">
        <v>50</v>
      </c>
      <c r="B86" s="251" t="s">
        <v>59</v>
      </c>
      <c r="C86" s="251" t="s">
        <v>21</v>
      </c>
      <c r="D86" s="251" t="s">
        <v>19</v>
      </c>
      <c r="E86" s="251" t="s">
        <v>18</v>
      </c>
      <c r="F86" s="378">
        <v>3</v>
      </c>
      <c r="G86" s="429">
        <v>1.8</v>
      </c>
      <c r="H86" s="87">
        <v>1.1000000000000001</v>
      </c>
      <c r="I86" s="87"/>
      <c r="J86" s="87">
        <v>7.3</v>
      </c>
      <c r="K86" s="109">
        <f t="shared" si="27"/>
        <v>10.199999999999999</v>
      </c>
      <c r="L86" s="87">
        <v>2</v>
      </c>
      <c r="M86" s="87">
        <v>3.7</v>
      </c>
      <c r="N86" s="87"/>
      <c r="O86" s="87">
        <v>8.1</v>
      </c>
      <c r="P86" s="109">
        <f t="shared" si="28"/>
        <v>13.8</v>
      </c>
      <c r="Q86" s="87">
        <f t="shared" si="29"/>
        <v>24</v>
      </c>
      <c r="R86" s="321">
        <f>RANK(Q86,$Q$85:$Q87)</f>
        <v>3</v>
      </c>
      <c r="S86" s="80" t="s">
        <v>150</v>
      </c>
      <c r="T86" s="80"/>
      <c r="U86" s="80"/>
      <c r="V86" s="80"/>
      <c r="W86" s="80"/>
      <c r="X86" s="80"/>
      <c r="Y86" s="80"/>
      <c r="Z86" s="80"/>
      <c r="AA86" s="80"/>
    </row>
    <row r="87" spans="1:27" ht="16.5" thickBot="1">
      <c r="A87" s="379">
        <v>51</v>
      </c>
      <c r="B87" s="380" t="s">
        <v>65</v>
      </c>
      <c r="C87" s="380" t="s">
        <v>21</v>
      </c>
      <c r="D87" s="380" t="s">
        <v>19</v>
      </c>
      <c r="E87" s="380" t="s">
        <v>28</v>
      </c>
      <c r="F87" s="381">
        <v>3</v>
      </c>
      <c r="G87" s="444">
        <v>2</v>
      </c>
      <c r="H87" s="338">
        <v>2</v>
      </c>
      <c r="I87" s="338"/>
      <c r="J87" s="338">
        <v>8.1</v>
      </c>
      <c r="K87" s="280">
        <f t="shared" si="27"/>
        <v>12.1</v>
      </c>
      <c r="L87" s="338">
        <v>1.8</v>
      </c>
      <c r="M87" s="338">
        <v>4.2</v>
      </c>
      <c r="N87" s="338"/>
      <c r="O87" s="338">
        <v>7.9</v>
      </c>
      <c r="P87" s="280">
        <f t="shared" si="28"/>
        <v>13.9</v>
      </c>
      <c r="Q87" s="338">
        <f t="shared" si="29"/>
        <v>26</v>
      </c>
      <c r="R87" s="282">
        <f>RANK(Q87,$Q$85:$Q87)</f>
        <v>2</v>
      </c>
      <c r="S87" s="80" t="s">
        <v>149</v>
      </c>
      <c r="T87" s="80"/>
      <c r="U87" s="80"/>
      <c r="V87" s="80"/>
      <c r="W87" s="80"/>
      <c r="X87" s="80"/>
      <c r="Y87" s="80"/>
      <c r="Z87" s="80"/>
      <c r="AA87" s="80"/>
    </row>
    <row r="88" spans="1:27" ht="16.5" thickBot="1">
      <c r="A88" s="369"/>
      <c r="B88" s="370"/>
      <c r="C88" s="370"/>
      <c r="D88" s="370"/>
      <c r="E88" s="370"/>
      <c r="F88" s="371"/>
      <c r="G88" s="445"/>
      <c r="H88" s="440"/>
      <c r="I88" s="440"/>
      <c r="J88" s="440"/>
      <c r="K88" s="441"/>
      <c r="L88" s="440"/>
      <c r="M88" s="440"/>
      <c r="N88" s="440"/>
      <c r="O88" s="440"/>
      <c r="P88" s="441"/>
      <c r="Q88" s="440"/>
      <c r="R88" s="446"/>
      <c r="S88" s="80"/>
      <c r="T88" s="80"/>
      <c r="U88" s="80"/>
      <c r="V88" s="80"/>
      <c r="W88" s="80"/>
      <c r="X88" s="80"/>
      <c r="Y88" s="80"/>
      <c r="Z88" s="80"/>
      <c r="AA88" s="80"/>
    </row>
    <row r="89" spans="1:27" ht="15.75">
      <c r="A89" s="382">
        <v>52</v>
      </c>
      <c r="B89" s="383" t="s">
        <v>58</v>
      </c>
      <c r="C89" s="383" t="s">
        <v>22</v>
      </c>
      <c r="D89" s="383" t="s">
        <v>19</v>
      </c>
      <c r="E89" s="383" t="s">
        <v>18</v>
      </c>
      <c r="F89" s="384">
        <v>3</v>
      </c>
      <c r="G89" s="436">
        <v>1.8</v>
      </c>
      <c r="H89" s="437">
        <v>1.4</v>
      </c>
      <c r="I89" s="437"/>
      <c r="J89" s="437">
        <v>7.05</v>
      </c>
      <c r="K89" s="438">
        <f t="shared" si="27"/>
        <v>10.25</v>
      </c>
      <c r="L89" s="437">
        <v>1.8</v>
      </c>
      <c r="M89" s="437">
        <v>4.45</v>
      </c>
      <c r="N89" s="437"/>
      <c r="O89" s="437">
        <v>8.1999999999999993</v>
      </c>
      <c r="P89" s="438">
        <f t="shared" si="28"/>
        <v>14.45</v>
      </c>
      <c r="Q89" s="437">
        <f t="shared" si="29"/>
        <v>24.7</v>
      </c>
      <c r="R89" s="439">
        <f>RANK(Q89,$Q$89:$Q90)</f>
        <v>2</v>
      </c>
      <c r="S89" s="80"/>
      <c r="T89" s="80"/>
      <c r="U89" s="80"/>
      <c r="V89" s="80"/>
      <c r="W89" s="80"/>
      <c r="X89" s="80"/>
      <c r="Y89" s="80"/>
      <c r="Z89" s="80"/>
      <c r="AA89" s="80"/>
    </row>
    <row r="90" spans="1:27" ht="16.5" thickBot="1">
      <c r="A90" s="385">
        <v>53</v>
      </c>
      <c r="B90" s="386" t="s">
        <v>23</v>
      </c>
      <c r="C90" s="386" t="s">
        <v>22</v>
      </c>
      <c r="D90" s="386" t="s">
        <v>19</v>
      </c>
      <c r="E90" s="386" t="s">
        <v>18</v>
      </c>
      <c r="F90" s="387">
        <v>3</v>
      </c>
      <c r="G90" s="435">
        <v>2</v>
      </c>
      <c r="H90" s="281">
        <v>1.9</v>
      </c>
      <c r="I90" s="281"/>
      <c r="J90" s="281">
        <v>8.3000000000000007</v>
      </c>
      <c r="K90" s="430">
        <f t="shared" si="27"/>
        <v>12.200000000000001</v>
      </c>
      <c r="L90" s="281">
        <v>1.8</v>
      </c>
      <c r="M90" s="281">
        <v>4.6500000000000004</v>
      </c>
      <c r="N90" s="281"/>
      <c r="O90" s="281">
        <v>8</v>
      </c>
      <c r="P90" s="430">
        <f t="shared" si="28"/>
        <v>14.45</v>
      </c>
      <c r="Q90" s="281">
        <f t="shared" si="29"/>
        <v>26.65</v>
      </c>
      <c r="R90" s="282">
        <f>RANK(Q90,$Q$89:$Q90)</f>
        <v>1</v>
      </c>
      <c r="S90" s="80"/>
      <c r="T90" s="80"/>
      <c r="U90" s="80"/>
      <c r="V90" s="80"/>
      <c r="W90" s="80"/>
      <c r="X90" s="80"/>
      <c r="Y90" s="80"/>
      <c r="Z90" s="80"/>
      <c r="AA90" s="80"/>
    </row>
    <row r="91" spans="1:27" ht="16.5" thickBot="1">
      <c r="A91" s="111"/>
      <c r="B91" s="99"/>
      <c r="C91" s="114"/>
      <c r="D91" s="114"/>
      <c r="E91" s="114"/>
      <c r="F91" s="121"/>
      <c r="G91" s="95"/>
      <c r="H91" s="95"/>
      <c r="I91" s="95"/>
      <c r="J91" s="95"/>
      <c r="K91" s="104"/>
      <c r="L91" s="95"/>
      <c r="M91" s="95"/>
      <c r="N91" s="95"/>
      <c r="O91" s="95"/>
      <c r="P91" s="104"/>
      <c r="Q91" s="95"/>
      <c r="R91" s="95"/>
      <c r="S91" s="80"/>
      <c r="T91" s="80"/>
      <c r="U91" s="80"/>
      <c r="V91" s="80"/>
      <c r="W91" s="80"/>
      <c r="X91" s="80"/>
      <c r="Y91" s="80"/>
      <c r="Z91" s="80"/>
      <c r="AA91" s="80"/>
    </row>
    <row r="92" spans="1:27" ht="18">
      <c r="A92" s="388" t="s">
        <v>118</v>
      </c>
      <c r="B92" s="265"/>
      <c r="C92" s="265"/>
      <c r="D92" s="265"/>
      <c r="E92" s="265"/>
      <c r="F92" s="389"/>
      <c r="G92" s="600" t="s">
        <v>3</v>
      </c>
      <c r="H92" s="557"/>
      <c r="I92" s="557"/>
      <c r="J92" s="557"/>
      <c r="K92" s="558"/>
      <c r="L92" s="556" t="s">
        <v>4</v>
      </c>
      <c r="M92" s="557"/>
      <c r="N92" s="557"/>
      <c r="O92" s="557"/>
      <c r="P92" s="558"/>
      <c r="Q92" s="556" t="s">
        <v>2</v>
      </c>
      <c r="R92" s="557"/>
      <c r="S92" s="557"/>
      <c r="T92" s="558"/>
      <c r="U92" s="431"/>
      <c r="V92" s="432"/>
      <c r="W92" s="433"/>
      <c r="X92" s="80"/>
      <c r="Y92" s="80"/>
      <c r="Z92" s="80"/>
      <c r="AA92" s="80"/>
    </row>
    <row r="93" spans="1:27" ht="15.75">
      <c r="A93" s="390"/>
      <c r="B93" s="248"/>
      <c r="C93" s="248"/>
      <c r="D93" s="248"/>
      <c r="E93" s="248"/>
      <c r="F93" s="391"/>
      <c r="G93" s="434" t="s">
        <v>110</v>
      </c>
      <c r="H93" s="246" t="s">
        <v>111</v>
      </c>
      <c r="I93" s="246" t="s">
        <v>107</v>
      </c>
      <c r="J93" s="246" t="s">
        <v>112</v>
      </c>
      <c r="K93" s="246" t="s">
        <v>109</v>
      </c>
      <c r="L93" s="246" t="s">
        <v>110</v>
      </c>
      <c r="M93" s="246" t="s">
        <v>111</v>
      </c>
      <c r="N93" s="246" t="s">
        <v>107</v>
      </c>
      <c r="O93" s="246" t="s">
        <v>112</v>
      </c>
      <c r="P93" s="246" t="s">
        <v>109</v>
      </c>
      <c r="Q93" s="246" t="s">
        <v>110</v>
      </c>
      <c r="R93" s="246" t="s">
        <v>111</v>
      </c>
      <c r="S93" s="246" t="s">
        <v>107</v>
      </c>
      <c r="T93" s="246" t="s">
        <v>112</v>
      </c>
      <c r="U93" s="246" t="s">
        <v>109</v>
      </c>
      <c r="V93" s="246" t="s">
        <v>113</v>
      </c>
      <c r="W93" s="323" t="s">
        <v>114</v>
      </c>
      <c r="X93" s="80"/>
      <c r="Y93" s="80"/>
      <c r="Z93" s="80"/>
      <c r="AA93" s="80"/>
    </row>
    <row r="94" spans="1:27" ht="15.75">
      <c r="A94" s="392">
        <v>54</v>
      </c>
      <c r="B94" s="247" t="s">
        <v>23</v>
      </c>
      <c r="C94" s="247" t="s">
        <v>21</v>
      </c>
      <c r="D94" s="247" t="s">
        <v>17</v>
      </c>
      <c r="E94" s="247" t="s">
        <v>18</v>
      </c>
      <c r="F94" s="393">
        <v>3</v>
      </c>
      <c r="G94" s="429">
        <v>1.8</v>
      </c>
      <c r="H94" s="87">
        <v>3.8</v>
      </c>
      <c r="I94" s="87"/>
      <c r="J94" s="87">
        <v>6.55</v>
      </c>
      <c r="K94" s="87">
        <f>SUM(G94:J94)</f>
        <v>12.149999999999999</v>
      </c>
      <c r="L94" s="87">
        <v>2</v>
      </c>
      <c r="M94" s="87">
        <v>8.8000000000000007</v>
      </c>
      <c r="N94" s="87"/>
      <c r="O94" s="87">
        <v>6.1</v>
      </c>
      <c r="P94" s="87">
        <f>SUM(L94:O94)</f>
        <v>16.899999999999999</v>
      </c>
      <c r="Q94" s="87">
        <v>3.4</v>
      </c>
      <c r="R94" s="87">
        <v>5.2</v>
      </c>
      <c r="S94" s="87"/>
      <c r="T94" s="87">
        <v>6.1</v>
      </c>
      <c r="U94" s="109">
        <f>SUM(Q94:T94)</f>
        <v>14.7</v>
      </c>
      <c r="V94" s="87">
        <f>+U94+P94+K94</f>
        <v>43.75</v>
      </c>
      <c r="W94" s="321">
        <f>RANK(V94,$V$94:$V95)</f>
        <v>2</v>
      </c>
      <c r="X94" s="80" t="s">
        <v>149</v>
      </c>
      <c r="Y94" s="80"/>
      <c r="Z94" s="80"/>
      <c r="AA94" s="80"/>
    </row>
    <row r="95" spans="1:27" ht="16.5" thickBot="1">
      <c r="A95" s="394">
        <v>55</v>
      </c>
      <c r="B95" s="291" t="s">
        <v>43</v>
      </c>
      <c r="C95" s="291" t="s">
        <v>21</v>
      </c>
      <c r="D95" s="291" t="s">
        <v>17</v>
      </c>
      <c r="E95" s="291" t="s">
        <v>18</v>
      </c>
      <c r="F95" s="395">
        <v>3</v>
      </c>
      <c r="G95" s="435">
        <v>2</v>
      </c>
      <c r="H95" s="281">
        <v>4.7</v>
      </c>
      <c r="I95" s="281"/>
      <c r="J95" s="281">
        <v>6.9</v>
      </c>
      <c r="K95" s="281">
        <f>SUM(G95:J95)</f>
        <v>13.600000000000001</v>
      </c>
      <c r="L95" s="281">
        <v>1.8</v>
      </c>
      <c r="M95" s="281">
        <v>10.65</v>
      </c>
      <c r="N95" s="281"/>
      <c r="O95" s="281">
        <v>5.5</v>
      </c>
      <c r="P95" s="281">
        <f>SUM(L95:O95)</f>
        <v>17.950000000000003</v>
      </c>
      <c r="Q95" s="281">
        <v>3.8</v>
      </c>
      <c r="R95" s="281">
        <v>4.8</v>
      </c>
      <c r="S95" s="281"/>
      <c r="T95" s="281">
        <v>4.8</v>
      </c>
      <c r="U95" s="430">
        <f>SUM(Q95:T95)</f>
        <v>13.399999999999999</v>
      </c>
      <c r="V95" s="281">
        <f>+U95+P95+K95</f>
        <v>44.95</v>
      </c>
      <c r="W95" s="282">
        <f>RANK(V95,$V$94:$V95)</f>
        <v>1</v>
      </c>
      <c r="X95" s="80" t="s">
        <v>148</v>
      </c>
      <c r="Y95" s="80"/>
      <c r="Z95" s="80"/>
      <c r="AA95" s="80"/>
    </row>
    <row r="96" spans="1:27" ht="16.5" thickBot="1">
      <c r="A96" s="111"/>
      <c r="B96" s="99"/>
      <c r="C96" s="99"/>
      <c r="D96" s="99"/>
      <c r="E96" s="99"/>
      <c r="F96" s="98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X96" s="80"/>
      <c r="Y96" s="80"/>
      <c r="Z96" s="80"/>
      <c r="AA96" s="80"/>
    </row>
    <row r="97" spans="1:27" ht="18">
      <c r="A97" s="229" t="s">
        <v>12</v>
      </c>
      <c r="B97" s="209"/>
      <c r="C97" s="209"/>
      <c r="D97" s="209"/>
      <c r="E97" s="209"/>
      <c r="F97" s="396"/>
      <c r="G97" s="601" t="s">
        <v>3</v>
      </c>
      <c r="H97" s="602"/>
      <c r="I97" s="602"/>
      <c r="J97" s="602"/>
      <c r="K97" s="603"/>
      <c r="L97" s="604" t="s">
        <v>4</v>
      </c>
      <c r="M97" s="602"/>
      <c r="N97" s="602"/>
      <c r="O97" s="602"/>
      <c r="P97" s="603"/>
      <c r="Q97" s="425"/>
      <c r="R97" s="426"/>
      <c r="S97" s="80"/>
      <c r="T97" s="80"/>
      <c r="U97" s="80"/>
      <c r="V97" s="80"/>
      <c r="W97" s="80"/>
      <c r="X97" s="80"/>
      <c r="Y97" s="80"/>
      <c r="Z97" s="80"/>
      <c r="AA97" s="80"/>
    </row>
    <row r="98" spans="1:27" ht="18">
      <c r="A98" s="211" t="s">
        <v>119</v>
      </c>
      <c r="B98" s="212"/>
      <c r="C98" s="212"/>
      <c r="D98" s="212"/>
      <c r="E98" s="212"/>
      <c r="F98" s="230"/>
      <c r="G98" s="427" t="s">
        <v>110</v>
      </c>
      <c r="H98" s="224" t="s">
        <v>111</v>
      </c>
      <c r="I98" s="224" t="s">
        <v>107</v>
      </c>
      <c r="J98" s="224" t="s">
        <v>112</v>
      </c>
      <c r="K98" s="224" t="s">
        <v>109</v>
      </c>
      <c r="L98" s="224" t="s">
        <v>110</v>
      </c>
      <c r="M98" s="224" t="s">
        <v>111</v>
      </c>
      <c r="N98" s="224" t="s">
        <v>107</v>
      </c>
      <c r="O98" s="224" t="s">
        <v>112</v>
      </c>
      <c r="P98" s="224" t="s">
        <v>109</v>
      </c>
      <c r="Q98" s="224" t="s">
        <v>113</v>
      </c>
      <c r="R98" s="428" t="s">
        <v>114</v>
      </c>
      <c r="S98" s="80"/>
      <c r="T98" s="80"/>
      <c r="U98" s="80"/>
      <c r="V98" s="80"/>
      <c r="W98" s="80"/>
      <c r="X98" s="80"/>
      <c r="Y98" s="80"/>
      <c r="Z98" s="80"/>
      <c r="AA98" s="80"/>
    </row>
    <row r="99" spans="1:27" ht="15.75">
      <c r="A99" s="231">
        <v>56</v>
      </c>
      <c r="B99" s="232" t="s">
        <v>32</v>
      </c>
      <c r="C99" s="232" t="s">
        <v>22</v>
      </c>
      <c r="D99" s="232" t="s">
        <v>19</v>
      </c>
      <c r="E99" s="232" t="s">
        <v>26</v>
      </c>
      <c r="F99" s="233">
        <v>2</v>
      </c>
      <c r="G99" s="429">
        <v>1.8</v>
      </c>
      <c r="H99" s="87">
        <v>1.9</v>
      </c>
      <c r="I99" s="87"/>
      <c r="J99" s="87">
        <v>7</v>
      </c>
      <c r="K99" s="109">
        <f>SUM(G99:J99)</f>
        <v>10.7</v>
      </c>
      <c r="L99" s="87">
        <v>2</v>
      </c>
      <c r="M99" s="87">
        <v>4.8</v>
      </c>
      <c r="N99" s="87"/>
      <c r="O99" s="87">
        <v>7.3</v>
      </c>
      <c r="P99" s="109">
        <f>SUM(L99:O99)</f>
        <v>14.1</v>
      </c>
      <c r="Q99" s="87">
        <f>+P99+K99</f>
        <v>24.799999999999997</v>
      </c>
      <c r="R99" s="321">
        <f>RANK(Q99,$Q$99:$Q100)</f>
        <v>2</v>
      </c>
      <c r="S99" s="80"/>
      <c r="T99" s="80"/>
      <c r="U99" s="80"/>
      <c r="V99" s="80"/>
      <c r="W99" s="80"/>
      <c r="X99" s="80"/>
      <c r="Y99" s="80"/>
      <c r="Z99" s="80"/>
      <c r="AA99" s="80"/>
    </row>
    <row r="100" spans="1:27" ht="16.5" thickBot="1">
      <c r="A100" s="234">
        <v>57</v>
      </c>
      <c r="B100" s="235" t="s">
        <v>43</v>
      </c>
      <c r="C100" s="235" t="s">
        <v>22</v>
      </c>
      <c r="D100" s="235" t="s">
        <v>19</v>
      </c>
      <c r="E100" s="235" t="s">
        <v>26</v>
      </c>
      <c r="F100" s="236">
        <v>2</v>
      </c>
      <c r="G100" s="424">
        <v>1.8</v>
      </c>
      <c r="H100" s="430">
        <v>2.9</v>
      </c>
      <c r="I100" s="430"/>
      <c r="J100" s="430">
        <v>8.25</v>
      </c>
      <c r="K100" s="430">
        <f>SUM(G100:J100)</f>
        <v>12.95</v>
      </c>
      <c r="L100" s="430">
        <v>1.8</v>
      </c>
      <c r="M100" s="430">
        <v>7.5</v>
      </c>
      <c r="N100" s="430"/>
      <c r="O100" s="430">
        <v>7.7</v>
      </c>
      <c r="P100" s="430">
        <f>SUM(L100:O100)</f>
        <v>17</v>
      </c>
      <c r="Q100" s="281">
        <f>+P100+K100</f>
        <v>29.95</v>
      </c>
      <c r="R100" s="282">
        <f>RANK(Q100,$Q$99:$Q100)</f>
        <v>1</v>
      </c>
      <c r="S100" s="80"/>
      <c r="T100" s="80"/>
      <c r="U100" s="80"/>
      <c r="V100" s="80"/>
      <c r="W100" s="80"/>
      <c r="X100" s="80"/>
      <c r="Y100" s="80"/>
      <c r="Z100" s="80"/>
      <c r="AA100" s="80"/>
    </row>
    <row r="101" spans="1:27" s="18" customFormat="1" ht="16.5" thickBot="1">
      <c r="A101" s="111"/>
      <c r="B101" s="99"/>
      <c r="C101" s="99"/>
      <c r="D101" s="99"/>
      <c r="E101" s="99"/>
      <c r="F101" s="98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X101" s="80"/>
      <c r="Y101" s="80"/>
      <c r="Z101" s="80"/>
      <c r="AA101" s="80"/>
    </row>
    <row r="102" spans="1:27" ht="15.75">
      <c r="A102" s="397"/>
      <c r="B102" s="207"/>
      <c r="C102" s="207"/>
      <c r="D102" s="207"/>
      <c r="E102" s="207"/>
      <c r="F102" s="398"/>
      <c r="G102" s="605" t="s">
        <v>3</v>
      </c>
      <c r="H102" s="606"/>
      <c r="I102" s="606"/>
      <c r="J102" s="606"/>
      <c r="K102" s="607"/>
      <c r="L102" s="608" t="s">
        <v>4</v>
      </c>
      <c r="M102" s="606"/>
      <c r="N102" s="606"/>
      <c r="O102" s="606"/>
      <c r="P102" s="607"/>
      <c r="Q102" s="419" t="s">
        <v>2</v>
      </c>
      <c r="R102" s="420"/>
      <c r="S102" s="419"/>
      <c r="T102" s="420"/>
      <c r="U102" s="420"/>
      <c r="V102" s="420"/>
      <c r="W102" s="421"/>
      <c r="X102" s="80"/>
      <c r="Y102" s="80"/>
      <c r="Z102" s="80"/>
      <c r="AA102" s="80"/>
    </row>
    <row r="103" spans="1:27" ht="20.25">
      <c r="A103" s="399" t="s">
        <v>120</v>
      </c>
      <c r="B103" s="217"/>
      <c r="C103" s="217"/>
      <c r="D103" s="217"/>
      <c r="E103" s="217"/>
      <c r="F103" s="400"/>
      <c r="G103" s="422" t="s">
        <v>110</v>
      </c>
      <c r="H103" s="208" t="s">
        <v>111</v>
      </c>
      <c r="I103" s="208" t="s">
        <v>107</v>
      </c>
      <c r="J103" s="208" t="s">
        <v>112</v>
      </c>
      <c r="K103" s="208" t="s">
        <v>109</v>
      </c>
      <c r="L103" s="208" t="s">
        <v>110</v>
      </c>
      <c r="M103" s="208" t="s">
        <v>111</v>
      </c>
      <c r="N103" s="208" t="s">
        <v>107</v>
      </c>
      <c r="O103" s="208" t="s">
        <v>112</v>
      </c>
      <c r="P103" s="208" t="s">
        <v>109</v>
      </c>
      <c r="Q103" s="208" t="s">
        <v>110</v>
      </c>
      <c r="R103" s="237" t="s">
        <v>111</v>
      </c>
      <c r="S103" s="238" t="s">
        <v>107</v>
      </c>
      <c r="T103" s="238" t="s">
        <v>112</v>
      </c>
      <c r="U103" s="238" t="s">
        <v>109</v>
      </c>
      <c r="V103" s="238" t="s">
        <v>113</v>
      </c>
      <c r="W103" s="423" t="s">
        <v>114</v>
      </c>
      <c r="X103" s="80"/>
      <c r="Y103" s="80"/>
      <c r="Z103" s="80"/>
      <c r="AA103" s="80"/>
    </row>
    <row r="104" spans="1:27" ht="16.5" thickBot="1">
      <c r="A104" s="401">
        <v>58</v>
      </c>
      <c r="B104" s="402" t="s">
        <v>43</v>
      </c>
      <c r="C104" s="403" t="s">
        <v>22</v>
      </c>
      <c r="D104" s="403" t="s">
        <v>17</v>
      </c>
      <c r="E104" s="403" t="s">
        <v>18</v>
      </c>
      <c r="F104" s="404">
        <v>2</v>
      </c>
      <c r="G104" s="424">
        <v>2</v>
      </c>
      <c r="H104" s="279">
        <v>4</v>
      </c>
      <c r="I104" s="279"/>
      <c r="J104" s="279">
        <v>6.9</v>
      </c>
      <c r="K104" s="279">
        <f>SUM(G104:J104)</f>
        <v>12.9</v>
      </c>
      <c r="L104" s="279">
        <v>2</v>
      </c>
      <c r="M104" s="279">
        <v>9.85</v>
      </c>
      <c r="N104" s="279"/>
      <c r="O104" s="279">
        <v>5.8</v>
      </c>
      <c r="P104" s="279">
        <f>SUM(L104:O104)</f>
        <v>17.649999999999999</v>
      </c>
      <c r="Q104" s="279">
        <v>4</v>
      </c>
      <c r="R104" s="279">
        <v>6.6</v>
      </c>
      <c r="S104" s="280"/>
      <c r="T104" s="280">
        <v>4.5</v>
      </c>
      <c r="U104" s="280">
        <f>SUM(Q104:T104)</f>
        <v>15.1</v>
      </c>
      <c r="V104" s="281">
        <f>+U104+P104+K104</f>
        <v>45.65</v>
      </c>
      <c r="W104" s="282">
        <v>1</v>
      </c>
      <c r="X104" s="80"/>
      <c r="Y104" s="80"/>
      <c r="Z104" s="80"/>
      <c r="AA104" s="80"/>
    </row>
    <row r="105" spans="1:27" ht="16.5" thickBot="1">
      <c r="A105" s="111"/>
      <c r="B105" s="114"/>
      <c r="C105" s="114"/>
      <c r="D105" s="114"/>
      <c r="E105" s="114"/>
      <c r="F105" s="114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X105" s="80"/>
      <c r="Y105" s="80"/>
      <c r="Z105" s="80"/>
      <c r="AA105" s="80"/>
    </row>
    <row r="106" spans="1:27" ht="18">
      <c r="A106" s="405" t="s">
        <v>145</v>
      </c>
      <c r="B106" s="406"/>
      <c r="C106" s="407"/>
      <c r="D106" s="407"/>
      <c r="E106" s="407"/>
      <c r="F106" s="408"/>
      <c r="G106" s="596" t="s">
        <v>3</v>
      </c>
      <c r="H106" s="597"/>
      <c r="I106" s="597"/>
      <c r="J106" s="597"/>
      <c r="K106" s="598"/>
      <c r="L106" s="599" t="s">
        <v>4</v>
      </c>
      <c r="M106" s="597"/>
      <c r="N106" s="597"/>
      <c r="O106" s="597"/>
      <c r="P106" s="597"/>
      <c r="Q106" s="414"/>
      <c r="R106" s="415"/>
      <c r="S106" s="80"/>
      <c r="T106" s="80"/>
      <c r="U106" s="80"/>
      <c r="V106" s="80"/>
      <c r="W106" s="80"/>
      <c r="X106" s="80"/>
      <c r="Y106" s="80"/>
      <c r="Z106" s="80"/>
      <c r="AA106" s="80"/>
    </row>
    <row r="107" spans="1:27" s="18" customFormat="1" ht="18">
      <c r="A107" s="409"/>
      <c r="B107" s="241"/>
      <c r="C107" s="242"/>
      <c r="D107" s="242"/>
      <c r="E107" s="242"/>
      <c r="F107" s="410"/>
      <c r="G107" s="416" t="s">
        <v>110</v>
      </c>
      <c r="H107" s="239" t="s">
        <v>111</v>
      </c>
      <c r="I107" s="239" t="s">
        <v>107</v>
      </c>
      <c r="J107" s="239" t="s">
        <v>112</v>
      </c>
      <c r="K107" s="239" t="s">
        <v>109</v>
      </c>
      <c r="L107" s="239" t="s">
        <v>110</v>
      </c>
      <c r="M107" s="239" t="s">
        <v>111</v>
      </c>
      <c r="N107" s="239" t="s">
        <v>107</v>
      </c>
      <c r="O107" s="239" t="s">
        <v>112</v>
      </c>
      <c r="P107" s="239" t="s">
        <v>109</v>
      </c>
      <c r="Q107" s="240" t="s">
        <v>113</v>
      </c>
      <c r="R107" s="417" t="s">
        <v>114</v>
      </c>
      <c r="S107" s="80"/>
      <c r="T107" s="80"/>
      <c r="U107" s="80"/>
      <c r="V107" s="80"/>
      <c r="W107" s="80"/>
      <c r="X107" s="80"/>
      <c r="Y107" s="80"/>
      <c r="Z107" s="80"/>
      <c r="AA107" s="80"/>
    </row>
    <row r="108" spans="1:27" ht="16.5" thickBot="1">
      <c r="A108" s="411">
        <v>59</v>
      </c>
      <c r="B108" s="412" t="s">
        <v>43</v>
      </c>
      <c r="C108" s="412" t="s">
        <v>85</v>
      </c>
      <c r="D108" s="412" t="s">
        <v>19</v>
      </c>
      <c r="E108" s="412" t="s">
        <v>18</v>
      </c>
      <c r="F108" s="413">
        <v>1</v>
      </c>
      <c r="G108" s="418">
        <v>1.8</v>
      </c>
      <c r="H108" s="279">
        <v>2.1</v>
      </c>
      <c r="I108" s="279"/>
      <c r="J108" s="279">
        <v>6.85</v>
      </c>
      <c r="K108" s="279">
        <f>SUM(G108:J108)</f>
        <v>10.75</v>
      </c>
      <c r="L108" s="279">
        <v>1.8</v>
      </c>
      <c r="M108" s="280">
        <v>4.5999999999999996</v>
      </c>
      <c r="N108" s="279"/>
      <c r="O108" s="279">
        <v>7.3</v>
      </c>
      <c r="P108" s="279">
        <f>SUM(L108:O108)</f>
        <v>13.7</v>
      </c>
      <c r="Q108" s="281">
        <f>+P108+K108</f>
        <v>24.45</v>
      </c>
      <c r="R108" s="282">
        <v>1</v>
      </c>
      <c r="S108" s="80"/>
      <c r="T108" s="80"/>
      <c r="U108" s="80"/>
      <c r="V108" s="80"/>
      <c r="W108" s="80"/>
      <c r="X108" s="80"/>
      <c r="Y108" s="80"/>
      <c r="Z108" s="80"/>
      <c r="AA108" s="80"/>
    </row>
    <row r="109" spans="1:27" ht="15.75">
      <c r="A109" s="78"/>
      <c r="B109" s="78"/>
      <c r="C109" s="78"/>
      <c r="D109" s="78"/>
      <c r="E109" s="78"/>
      <c r="F109" s="78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80"/>
      <c r="T109" s="80"/>
      <c r="U109" s="80"/>
      <c r="V109" s="80"/>
      <c r="W109" s="80"/>
      <c r="X109" s="80"/>
      <c r="Y109" s="80"/>
      <c r="Z109" s="80"/>
      <c r="AA109" s="80"/>
    </row>
    <row r="110" spans="1:27" ht="15.75">
      <c r="A110" s="78"/>
      <c r="B110" s="78"/>
      <c r="C110" s="78"/>
      <c r="D110" s="78"/>
      <c r="E110" s="78"/>
      <c r="F110" s="78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80"/>
      <c r="T110" s="80"/>
      <c r="U110" s="80"/>
      <c r="V110" s="80"/>
      <c r="W110" s="80"/>
      <c r="X110" s="80"/>
      <c r="Y110" s="80"/>
      <c r="Z110" s="80"/>
      <c r="AA110" s="80"/>
    </row>
    <row r="111" spans="1:27" ht="15.75">
      <c r="A111" s="78"/>
      <c r="B111" s="78"/>
      <c r="C111" s="78"/>
      <c r="D111" s="78"/>
      <c r="E111" s="78"/>
      <c r="F111" s="78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80"/>
      <c r="T111" s="80"/>
      <c r="U111" s="80"/>
      <c r="V111" s="80"/>
      <c r="W111" s="80"/>
      <c r="X111" s="80"/>
      <c r="Y111" s="80"/>
      <c r="Z111" s="80"/>
      <c r="AA111" s="80"/>
    </row>
    <row r="112" spans="1:27" ht="15.75">
      <c r="A112" s="78"/>
      <c r="B112" s="78"/>
      <c r="C112" s="78"/>
      <c r="D112" s="78"/>
      <c r="E112" s="78"/>
      <c r="F112" s="78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80"/>
      <c r="T112" s="80"/>
      <c r="U112" s="80"/>
      <c r="V112" s="80"/>
      <c r="W112" s="80"/>
      <c r="X112" s="80"/>
      <c r="Y112" s="80"/>
      <c r="Z112" s="80"/>
      <c r="AA112" s="80"/>
    </row>
    <row r="113" spans="1:27" ht="15.75">
      <c r="A113" s="78"/>
      <c r="B113" s="78"/>
      <c r="C113" s="78"/>
      <c r="D113" s="78"/>
      <c r="E113" s="78"/>
      <c r="F113" s="78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80"/>
      <c r="T113" s="80"/>
      <c r="U113" s="80"/>
      <c r="V113" s="80"/>
      <c r="W113" s="80"/>
      <c r="X113" s="80"/>
      <c r="Y113" s="80"/>
      <c r="Z113" s="80"/>
      <c r="AA113" s="80"/>
    </row>
    <row r="114" spans="1:27" ht="15.75">
      <c r="A114" s="78"/>
      <c r="B114" s="79"/>
      <c r="C114" s="78"/>
      <c r="D114" s="78"/>
      <c r="E114" s="78"/>
      <c r="F114" s="78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80"/>
      <c r="T114" s="80"/>
      <c r="U114" s="80"/>
      <c r="V114" s="80"/>
      <c r="W114" s="80"/>
      <c r="X114" s="80"/>
      <c r="Y114" s="80"/>
      <c r="Z114" s="80"/>
      <c r="AA114" s="80"/>
    </row>
    <row r="115" spans="1:27" ht="15.75">
      <c r="A115" s="78"/>
      <c r="B115" s="78"/>
      <c r="C115" s="78"/>
      <c r="D115" s="78"/>
      <c r="E115" s="78"/>
      <c r="F115" s="78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80"/>
      <c r="T115" s="80"/>
      <c r="U115" s="80"/>
      <c r="V115" s="80"/>
      <c r="W115" s="80"/>
      <c r="X115" s="80"/>
      <c r="Y115" s="80"/>
      <c r="Z115" s="80"/>
      <c r="AA115" s="80"/>
    </row>
    <row r="116" spans="1:27" ht="15.75">
      <c r="A116" s="78"/>
      <c r="B116" s="78"/>
      <c r="C116" s="78"/>
      <c r="D116" s="78"/>
      <c r="E116" s="78"/>
      <c r="F116" s="78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80"/>
      <c r="T116" s="80"/>
      <c r="U116" s="80"/>
      <c r="V116" s="80"/>
      <c r="W116" s="80"/>
      <c r="X116" s="80"/>
      <c r="Y116" s="80"/>
      <c r="Z116" s="80"/>
      <c r="AA116" s="80"/>
    </row>
    <row r="117" spans="1:27" ht="15.75">
      <c r="A117" s="78"/>
      <c r="B117" s="78"/>
      <c r="C117" s="78"/>
      <c r="D117" s="78"/>
      <c r="E117" s="78"/>
      <c r="F117" s="78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80"/>
      <c r="T117" s="80"/>
      <c r="U117" s="80"/>
      <c r="V117" s="80"/>
      <c r="W117" s="80"/>
      <c r="X117" s="80"/>
      <c r="Y117" s="80"/>
      <c r="Z117" s="80"/>
      <c r="AA117" s="80"/>
    </row>
    <row r="118" spans="1:27" ht="15.75">
      <c r="A118" s="78"/>
      <c r="B118" s="78"/>
      <c r="C118" s="78"/>
      <c r="D118" s="78"/>
      <c r="E118" s="78"/>
      <c r="F118" s="78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80"/>
      <c r="T118" s="80"/>
      <c r="U118" s="80"/>
      <c r="V118" s="80"/>
      <c r="W118" s="80"/>
      <c r="X118" s="80"/>
      <c r="Y118" s="80"/>
      <c r="Z118" s="80"/>
      <c r="AA118" s="80"/>
    </row>
    <row r="119" spans="1:27" ht="15.75">
      <c r="A119" s="78"/>
      <c r="B119" s="78"/>
      <c r="C119" s="78"/>
      <c r="D119" s="78"/>
      <c r="E119" s="78"/>
      <c r="F119" s="78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80"/>
      <c r="T119" s="80"/>
      <c r="U119" s="80"/>
      <c r="V119" s="80"/>
      <c r="W119" s="80"/>
      <c r="X119" s="80"/>
      <c r="Y119" s="80"/>
      <c r="Z119" s="80"/>
      <c r="AA119" s="80"/>
    </row>
    <row r="120" spans="1:27" ht="15.75">
      <c r="A120" s="78"/>
      <c r="B120" s="78"/>
      <c r="C120" s="78"/>
      <c r="D120" s="78"/>
      <c r="E120" s="78"/>
      <c r="F120" s="78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80"/>
      <c r="T120" s="80"/>
      <c r="U120" s="80"/>
      <c r="V120" s="80"/>
      <c r="W120" s="80"/>
      <c r="X120" s="80"/>
      <c r="Y120" s="80"/>
      <c r="Z120" s="80"/>
      <c r="AA120" s="80"/>
    </row>
    <row r="121" spans="1:27" ht="15.75">
      <c r="A121" s="78"/>
      <c r="B121" s="78"/>
      <c r="C121" s="78"/>
      <c r="D121" s="78"/>
      <c r="E121" s="78"/>
      <c r="F121" s="78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80"/>
      <c r="T121" s="80"/>
      <c r="U121" s="80"/>
      <c r="V121" s="80"/>
      <c r="W121" s="80"/>
      <c r="X121" s="80"/>
      <c r="Y121" s="80"/>
      <c r="Z121" s="80"/>
      <c r="AA121" s="80"/>
    </row>
    <row r="122" spans="1:27" ht="15.75">
      <c r="A122" s="78"/>
      <c r="B122" s="78"/>
      <c r="C122" s="78"/>
      <c r="D122" s="78"/>
      <c r="E122" s="78"/>
      <c r="F122" s="78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80"/>
      <c r="T122" s="80"/>
      <c r="U122" s="80"/>
      <c r="V122" s="80"/>
      <c r="W122" s="80"/>
      <c r="X122" s="80"/>
      <c r="Y122" s="80"/>
      <c r="Z122" s="80"/>
      <c r="AA122" s="80"/>
    </row>
    <row r="123" spans="1:27" ht="15.75">
      <c r="A123" s="78"/>
      <c r="B123" s="78"/>
      <c r="C123" s="78"/>
      <c r="D123" s="78"/>
      <c r="E123" s="78"/>
      <c r="F123" s="78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80"/>
      <c r="T123" s="80"/>
      <c r="U123" s="80"/>
      <c r="V123" s="80"/>
      <c r="W123" s="80"/>
      <c r="X123" s="80"/>
      <c r="Y123" s="80"/>
      <c r="Z123" s="80"/>
      <c r="AA123" s="80"/>
    </row>
    <row r="124" spans="1:27">
      <c r="S124" s="80"/>
      <c r="T124" s="80"/>
      <c r="U124" s="80"/>
      <c r="V124" s="80"/>
      <c r="W124" s="80"/>
      <c r="X124" s="80"/>
      <c r="Y124" s="80"/>
      <c r="Z124" s="80"/>
      <c r="AA124" s="80"/>
    </row>
  </sheetData>
  <mergeCells count="30">
    <mergeCell ref="A63:F63"/>
    <mergeCell ref="G70:K70"/>
    <mergeCell ref="L70:P70"/>
    <mergeCell ref="G106:K106"/>
    <mergeCell ref="L106:P106"/>
    <mergeCell ref="G92:K92"/>
    <mergeCell ref="L92:P92"/>
    <mergeCell ref="G97:K97"/>
    <mergeCell ref="L97:P97"/>
    <mergeCell ref="G102:K102"/>
    <mergeCell ref="L102:P102"/>
    <mergeCell ref="G83:K83"/>
    <mergeCell ref="L83:P83"/>
    <mergeCell ref="G2:K2"/>
    <mergeCell ref="L2:P2"/>
    <mergeCell ref="G22:K22"/>
    <mergeCell ref="L22:P22"/>
    <mergeCell ref="G38:K38"/>
    <mergeCell ref="L38:P38"/>
    <mergeCell ref="Q92:T92"/>
    <mergeCell ref="Q22:U22"/>
    <mergeCell ref="Q49:T49"/>
    <mergeCell ref="G62:K62"/>
    <mergeCell ref="L62:P62"/>
    <mergeCell ref="Q62:T62"/>
    <mergeCell ref="G56:K56"/>
    <mergeCell ref="L56:P56"/>
    <mergeCell ref="Q56:T56"/>
    <mergeCell ref="G49:K49"/>
    <mergeCell ref="L49:P4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D3" sqref="D3"/>
    </sheetView>
  </sheetViews>
  <sheetFormatPr defaultRowHeight="15"/>
  <cols>
    <col min="1" max="1" width="38.85546875" customWidth="1"/>
    <col min="2" max="2" width="25" customWidth="1"/>
  </cols>
  <sheetData>
    <row r="2" spans="1:3" ht="46.5">
      <c r="A2" s="609" t="s">
        <v>140</v>
      </c>
      <c r="B2" s="610"/>
    </row>
    <row r="3" spans="1:3" ht="61.5">
      <c r="A3" s="139">
        <v>1</v>
      </c>
      <c r="B3" s="139">
        <v>125</v>
      </c>
      <c r="C3" s="138"/>
    </row>
    <row r="4" spans="1:3" ht="61.5">
      <c r="A4" s="139">
        <v>2</v>
      </c>
      <c r="B4" s="139">
        <v>130</v>
      </c>
      <c r="C4" s="138"/>
    </row>
    <row r="5" spans="1:3" ht="61.5">
      <c r="A5" s="139">
        <v>3</v>
      </c>
      <c r="B5" s="139">
        <v>135</v>
      </c>
      <c r="C5" s="138"/>
    </row>
    <row r="6" spans="1:3" ht="61.5">
      <c r="A6" s="139">
        <v>4</v>
      </c>
      <c r="B6" s="139">
        <v>140</v>
      </c>
      <c r="C6" s="138"/>
    </row>
    <row r="7" spans="1:3" ht="61.5">
      <c r="A7" s="139">
        <v>5</v>
      </c>
      <c r="B7" s="139">
        <v>145</v>
      </c>
      <c r="C7" s="138"/>
    </row>
    <row r="8" spans="1:3" ht="72" customHeight="1">
      <c r="A8" s="139">
        <v>6</v>
      </c>
      <c r="B8" s="139">
        <v>150</v>
      </c>
      <c r="C8" s="138"/>
    </row>
    <row r="9" spans="1:3" ht="123.75" customHeight="1">
      <c r="A9" s="138"/>
    </row>
    <row r="10" spans="1:3" ht="36">
      <c r="A10" s="138"/>
      <c r="B10" s="138"/>
      <c r="C10" s="138"/>
    </row>
  </sheetData>
  <mergeCells count="1">
    <mergeCell ref="A2:B2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D8" sqref="D8"/>
    </sheetView>
  </sheetViews>
  <sheetFormatPr defaultRowHeight="15"/>
  <cols>
    <col min="1" max="1" width="26.28515625" customWidth="1"/>
    <col min="2" max="2" width="49.85546875" customWidth="1"/>
  </cols>
  <sheetData>
    <row r="2" spans="1:2" ht="46.5">
      <c r="A2" s="609" t="s">
        <v>142</v>
      </c>
      <c r="B2" s="610"/>
    </row>
    <row r="3" spans="1:2" ht="61.5">
      <c r="A3" s="139">
        <v>1</v>
      </c>
      <c r="B3" s="139">
        <v>135</v>
      </c>
    </row>
    <row r="4" spans="1:2" ht="61.5">
      <c r="A4" s="139">
        <v>2</v>
      </c>
      <c r="B4" s="139">
        <v>140</v>
      </c>
    </row>
    <row r="5" spans="1:2" ht="61.5">
      <c r="A5" s="139">
        <v>3</v>
      </c>
      <c r="B5" s="139">
        <v>145</v>
      </c>
    </row>
    <row r="6" spans="1:2" ht="61.5">
      <c r="A6" s="139">
        <v>4</v>
      </c>
      <c r="B6" s="139">
        <v>150</v>
      </c>
    </row>
    <row r="7" spans="1:2" ht="61.5">
      <c r="A7" s="139">
        <v>5</v>
      </c>
      <c r="B7" s="139">
        <v>155</v>
      </c>
    </row>
    <row r="8" spans="1:2" ht="61.5">
      <c r="A8" s="139">
        <v>6</v>
      </c>
      <c r="B8" s="139">
        <v>160</v>
      </c>
    </row>
    <row r="9" spans="1:2" ht="117.75" customHeight="1"/>
  </sheetData>
  <mergeCells count="1">
    <mergeCell ref="A2:B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CompetitionTeam numbers</vt:lpstr>
      <vt:lpstr>Competition Programme</vt:lpstr>
      <vt:lpstr>Sheet1</vt:lpstr>
      <vt:lpstr>Sheet2</vt:lpstr>
      <vt:lpstr>Score Sheet</vt:lpstr>
      <vt:lpstr>Sheet3</vt:lpstr>
      <vt:lpstr>Sheet4</vt:lpstr>
    </vt:vector>
  </TitlesOfParts>
  <Company>Newcastle Gymnastics Academy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Laptop</cp:lastModifiedBy>
  <cp:lastPrinted>2015-06-13T15:28:01Z</cp:lastPrinted>
  <dcterms:created xsi:type="dcterms:W3CDTF">2012-05-18T08:03:22Z</dcterms:created>
  <dcterms:modified xsi:type="dcterms:W3CDTF">2015-06-19T10:02:47Z</dcterms:modified>
</cp:coreProperties>
</file>